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0.02.2020\3ER TRIM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C61" i="3" l="1"/>
  <c r="D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<sst xmlns="http://schemas.openxmlformats.org/spreadsheetml/2006/main" count="73" uniqueCount="57">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</sst>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illares 4" xfId="25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</xdr:col>
      <xdr:colOff>4212047</xdr:colOff>
      <xdr:row>79</xdr:row>
      <xdr:rowOff>95249</xdr:rowOff>
    </xdr:to>
    <xdr:sp macro="" textlink="">
      <xdr:nvSpPr>
        <xdr:cNvPr id="3" name="CuadroTexto 2"/>
        <xdr:cNvSpPr txBox="1"/>
      </xdr:nvSpPr>
      <xdr:spPr>
        <a:xfrm>
          <a:off x="0" y="10093427"/>
          <a:ext cx="4319587" cy="1754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1</xdr:col>
      <xdr:colOff>3768330</xdr:colOff>
      <xdr:row>66</xdr:row>
      <xdr:rowOff>120024</xdr:rowOff>
    </xdr:from>
    <xdr:to>
      <xdr:col>4</xdr:col>
      <xdr:colOff>213739</xdr:colOff>
      <xdr:row>79</xdr:row>
      <xdr:rowOff>112726</xdr:rowOff>
    </xdr:to>
    <xdr:sp macro="" textlink="">
      <xdr:nvSpPr>
        <xdr:cNvPr id="4" name="CuadroTexto 3"/>
        <xdr:cNvSpPr txBox="1"/>
      </xdr:nvSpPr>
      <xdr:spPr>
        <a:xfrm>
          <a:off x="3875486" y="10353446"/>
          <a:ext cx="4303534" cy="18500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abSelected="1" zoomScale="98" zoomScaleNormal="98" workbookViewId="0">
      <selection activeCell="H67" sqref="H67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5" t="s">
        <v>56</v>
      </c>
      <c r="B1" s="36"/>
      <c r="C1" s="36"/>
      <c r="D1" s="37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3168076.09</v>
      </c>
      <c r="D4" s="28">
        <f>SUM(D5:D11)</f>
        <v>3783390.42</v>
      </c>
      <c r="E4" s="31" t="s">
        <v>55</v>
      </c>
    </row>
    <row r="5" spans="1:5" x14ac:dyDescent="0.2">
      <c r="A5" s="19"/>
      <c r="B5" s="20" t="s">
        <v>1</v>
      </c>
      <c r="C5" s="29">
        <v>1058619.49</v>
      </c>
      <c r="D5" s="30">
        <v>1013037.73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10000</v>
      </c>
      <c r="E7" s="31">
        <v>4130</v>
      </c>
    </row>
    <row r="8" spans="1:5" x14ac:dyDescent="0.2">
      <c r="A8" s="19"/>
      <c r="B8" s="20" t="s">
        <v>2</v>
      </c>
      <c r="C8" s="29">
        <v>1617628.51</v>
      </c>
      <c r="D8" s="30">
        <v>2413294.02</v>
      </c>
      <c r="E8" s="31">
        <v>4140</v>
      </c>
    </row>
    <row r="9" spans="1:5" x14ac:dyDescent="0.2">
      <c r="A9" s="19"/>
      <c r="B9" s="20" t="s">
        <v>47</v>
      </c>
      <c r="C9" s="29">
        <v>124255.03</v>
      </c>
      <c r="D9" s="30">
        <v>149363.81</v>
      </c>
      <c r="E9" s="31">
        <v>4150</v>
      </c>
    </row>
    <row r="10" spans="1:5" x14ac:dyDescent="0.2">
      <c r="A10" s="19"/>
      <c r="B10" s="20" t="s">
        <v>48</v>
      </c>
      <c r="C10" s="29">
        <v>367573.06</v>
      </c>
      <c r="D10" s="30">
        <v>197694.86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90981889.530000001</v>
      </c>
      <c r="D12" s="28">
        <f>SUM(D13:D14)</f>
        <v>108744946.11</v>
      </c>
      <c r="E12" s="31" t="s">
        <v>55</v>
      </c>
    </row>
    <row r="13" spans="1:5" ht="22.5" x14ac:dyDescent="0.2">
      <c r="A13" s="19"/>
      <c r="B13" s="26" t="s">
        <v>51</v>
      </c>
      <c r="C13" s="29">
        <v>90981889.530000001</v>
      </c>
      <c r="D13" s="30">
        <v>108744946.11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94149965.620000005</v>
      </c>
      <c r="D22" s="3">
        <f>SUM(D4+D12+D15)</f>
        <v>112528336.53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30647745.960000001</v>
      </c>
      <c r="D25" s="28">
        <f>SUM(D26:D28)</f>
        <v>45660041.939999998</v>
      </c>
      <c r="E25" s="31" t="s">
        <v>55</v>
      </c>
    </row>
    <row r="26" spans="1:5" x14ac:dyDescent="0.2">
      <c r="A26" s="19"/>
      <c r="B26" s="20" t="s">
        <v>37</v>
      </c>
      <c r="C26" s="29">
        <v>20524600.440000001</v>
      </c>
      <c r="D26" s="30">
        <v>32431817.16</v>
      </c>
      <c r="E26" s="31">
        <v>5110</v>
      </c>
    </row>
    <row r="27" spans="1:5" x14ac:dyDescent="0.2">
      <c r="A27" s="19"/>
      <c r="B27" s="20" t="s">
        <v>16</v>
      </c>
      <c r="C27" s="29">
        <v>4760014.53</v>
      </c>
      <c r="D27" s="30">
        <v>5921889.1200000001</v>
      </c>
      <c r="E27" s="31">
        <v>5120</v>
      </c>
    </row>
    <row r="28" spans="1:5" x14ac:dyDescent="0.2">
      <c r="A28" s="19"/>
      <c r="B28" s="20" t="s">
        <v>17</v>
      </c>
      <c r="C28" s="29">
        <v>5363130.99</v>
      </c>
      <c r="D28" s="30">
        <v>7306335.6600000001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19325872.359999999</v>
      </c>
      <c r="D29" s="28">
        <f>SUM(D30:D38)</f>
        <v>34945810.75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4940000</v>
      </c>
      <c r="D31" s="30">
        <v>5340000</v>
      </c>
      <c r="E31" s="31">
        <v>5220</v>
      </c>
    </row>
    <row r="32" spans="1:5" x14ac:dyDescent="0.2">
      <c r="A32" s="19"/>
      <c r="B32" s="20" t="s">
        <v>20</v>
      </c>
      <c r="C32" s="29">
        <v>3091944.01</v>
      </c>
      <c r="D32" s="30">
        <v>4461833.6900000004</v>
      </c>
      <c r="E32" s="31">
        <v>5230</v>
      </c>
    </row>
    <row r="33" spans="1:5" x14ac:dyDescent="0.2">
      <c r="A33" s="19"/>
      <c r="B33" s="20" t="s">
        <v>21</v>
      </c>
      <c r="C33" s="29">
        <v>11293928.35</v>
      </c>
      <c r="D33" s="30">
        <v>25143977.059999999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1061912.94</v>
      </c>
      <c r="D39" s="28">
        <f>SUM(D40:D42)</f>
        <v>550070.97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1061912.94</v>
      </c>
      <c r="D42" s="30">
        <v>550070.97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66375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66375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8" x14ac:dyDescent="0.2">
      <c r="A49" s="5" t="s">
        <v>44</v>
      </c>
      <c r="B49" s="2"/>
      <c r="C49" s="27">
        <f>SUM(C50:C55)</f>
        <v>0</v>
      </c>
      <c r="D49" s="28">
        <f>SUM(D50:D55)</f>
        <v>499180.19</v>
      </c>
      <c r="E49" s="31" t="s">
        <v>55</v>
      </c>
    </row>
    <row r="50" spans="1:8" x14ac:dyDescent="0.2">
      <c r="A50" s="19"/>
      <c r="B50" s="20" t="s">
        <v>31</v>
      </c>
      <c r="C50" s="29">
        <v>0</v>
      </c>
      <c r="D50" s="30">
        <v>499180.19</v>
      </c>
      <c r="E50" s="31">
        <v>5510</v>
      </c>
    </row>
    <row r="51" spans="1:8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8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8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8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8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8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8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8" x14ac:dyDescent="0.2">
      <c r="A58" s="19"/>
      <c r="B58" s="16"/>
      <c r="C58" s="17"/>
      <c r="D58" s="18"/>
      <c r="E58" s="31" t="s">
        <v>55</v>
      </c>
    </row>
    <row r="59" spans="1:8" x14ac:dyDescent="0.2">
      <c r="A59" s="4" t="s">
        <v>45</v>
      </c>
      <c r="B59" s="12"/>
      <c r="C59" s="27">
        <f>SUM(C56+C49+C43+C39+C29+C25)</f>
        <v>51035531.260000005</v>
      </c>
      <c r="D59" s="3">
        <f>SUM(D56+D49+D43+D39+D29+D25)</f>
        <v>81721478.849999994</v>
      </c>
      <c r="E59" s="31" t="s">
        <v>55</v>
      </c>
    </row>
    <row r="60" spans="1:8" x14ac:dyDescent="0.2">
      <c r="A60" s="19"/>
      <c r="B60" s="12"/>
      <c r="C60" s="27"/>
      <c r="D60" s="3"/>
      <c r="E60" s="31" t="s">
        <v>55</v>
      </c>
    </row>
    <row r="61" spans="1:8" s="2" customFormat="1" x14ac:dyDescent="0.2">
      <c r="A61" s="4" t="s">
        <v>39</v>
      </c>
      <c r="B61" s="12"/>
      <c r="C61" s="27">
        <f>C22-C59</f>
        <v>43114434.359999999</v>
      </c>
      <c r="D61" s="28">
        <f>D22-D59</f>
        <v>30806857.680000007</v>
      </c>
      <c r="E61" s="32" t="s">
        <v>55</v>
      </c>
    </row>
    <row r="62" spans="1:8" s="2" customFormat="1" x14ac:dyDescent="0.2">
      <c r="A62" s="22"/>
      <c r="B62" s="23"/>
      <c r="C62" s="24"/>
      <c r="D62" s="25"/>
    </row>
    <row r="64" spans="1:8" x14ac:dyDescent="0.2">
      <c r="A64" s="34"/>
      <c r="B64" s="33"/>
      <c r="C64" s="33"/>
      <c r="D64" s="33"/>
      <c r="E64" s="33"/>
      <c r="F64" s="33"/>
      <c r="G64" s="33"/>
      <c r="H64" s="33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2021-10-06T19:30:24Z</cp:lastPrinted>
  <dcterms:created xsi:type="dcterms:W3CDTF">2012-12-11T20:29:16Z</dcterms:created>
  <dcterms:modified xsi:type="dcterms:W3CDTF">2021-10-06T19:30:30Z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