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OneDrive\Documentos\4to TRIMESTRE 2021\"/>
    </mc:Choice>
  </mc:AlternateContent>
  <bookViews>
    <workbookView minimized="1" xWindow="0" yWindow="0" windowWidth="21600" windowHeight="10080"/>
  </bookViews>
  <sheets>
    <sheet name="EA" sheetId="3" r:id="rId1"/>
  </sheets>
  <definedNames>
    <definedName name="_xlnm._FilterDatabase" localSheetId="0" hidden="1">EA!#REF!</definedName>
    <definedName name="_xlnm.Print_Area" localSheetId="0">EA!$A$1:$D$73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C22" i="3" s="1"/>
  <c r="D56" i="3"/>
  <c r="C56" i="3"/>
  <c r="D49" i="3"/>
  <c r="C49" i="3"/>
  <c r="D43" i="3"/>
  <c r="C43" i="3"/>
  <c r="D39" i="3"/>
  <c r="C39" i="3"/>
  <c r="D29" i="3"/>
  <c r="D59" i="3" s="1"/>
  <c r="C29" i="3"/>
  <c r="D25" i="3"/>
  <c r="C25" i="3"/>
  <c r="D15" i="3"/>
  <c r="C15" i="3"/>
  <c r="D12" i="3"/>
  <c r="C12" i="3"/>
  <c r="C59" i="3" l="1"/>
  <c r="C61" i="3" s="1"/>
  <c r="D22" i="3"/>
  <c r="D61" i="3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<sst xmlns="http://schemas.openxmlformats.org/spreadsheetml/2006/main" count="74" uniqueCount="58">
  <si>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</si>
  <si>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</si>
  <si>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</si>
  <si>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</si>
  <si>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</si>
  <si>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</si>
  <si>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</si>
  <si>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</si>
  <si>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</si>
  <si>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</si>
  <si>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</si>
  <si>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</si>
  <si>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</si>
  <si>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</si>
  <si>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</si>
  <si>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</si>
  <si>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</si>
  <si>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</si>
  <si>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</si>
  <si>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</si>
  <si>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</si>
  <si>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</si>
  <si>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</si>
  <si>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</si>
  <si>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</si>
  <si>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</si>
  <si>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</si>
  <si>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</si>
  <si>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</si>
  <si>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</si>
  <si>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</si>
  <si>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</si>
  <si>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</si>
  <si>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</si>
  <si>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</si>
  <si>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</si>
  <si>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</si>
  <si>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</si>
  <si>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</si>
  <si>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</si>
  <si>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</si>
  <si>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</si>
  <si>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</si>
  <si>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</si>
  <si>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</si>
  <si>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</si>
  <si>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</si>
  <si>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</si>
  <si>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</si>
  <si>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</si>
  <si>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</si>
  <si>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</si>
  <si>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</si>
  <si>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</si>
  <si>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</si>
  <si>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</si>
  <si>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Tierra Blanca, Guanajuato
ESTADO DE ACTIVIDADES
DEL 1 DE ENERO AL 31 DE DICIEMBRE DEL 2021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</si>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</sst>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10" xfId="8" applyFont="1" applyBorder="1" applyAlignment="1" applyProtection="1">
      <alignment horizontal="left"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2537733</xdr:colOff>
      <xdr:row>64</xdr:row>
      <xdr:rowOff>111577</xdr:rowOff>
    </xdr:from>
    <xdr:to>
      <xdr:col>2</xdr:col>
      <xdr:colOff>247650</xdr:colOff>
      <xdr:row>69</xdr:row>
      <xdr:rowOff>57149</xdr:rowOff>
    </xdr:to>
    <xdr:sp macro="" textlink="">
      <xdr:nvSpPr>
        <xdr:cNvPr id="2" name="CuadroTexto 1"/>
        <xdr:cNvSpPr txBox="1"/>
      </xdr:nvSpPr>
      <xdr:spPr>
        <a:xfrm>
          <a:off x="2642508" y="10055677"/>
          <a:ext cx="2615292" cy="6599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            LIC. ROMULO GARCIA CABRERA</a:t>
          </a:r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PRESIDENTE MUNICIPAL</a:t>
          </a:r>
        </a:p>
      </xdr:txBody>
    </xdr:sp>
    <xdr:clientData/>
  </xdr:twoCellAnchor>
  <xdr:twoCellAnchor>
    <xdr:from>
      <xdr:col>0</xdr:col>
      <xdr:colOff>0</xdr:colOff>
      <xdr:row>67</xdr:row>
      <xdr:rowOff>142874</xdr:rowOff>
    </xdr:from>
    <xdr:to>
      <xdr:col>1</xdr:col>
      <xdr:colOff>2500992</xdr:colOff>
      <xdr:row>72</xdr:row>
      <xdr:rowOff>78921</xdr:rowOff>
    </xdr:to>
    <xdr:sp macro="" textlink="">
      <xdr:nvSpPr>
        <xdr:cNvPr id="3" name="CuadroTexto 2"/>
        <xdr:cNvSpPr txBox="1"/>
      </xdr:nvSpPr>
      <xdr:spPr>
        <a:xfrm>
          <a:off x="0" y="10515599"/>
          <a:ext cx="2605767" cy="6504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C.P</a:t>
          </a:r>
          <a:r>
            <a:rPr lang="es-MX" sz="1000" baseline="0"/>
            <a:t>. JORGE ALEJANDRO CEBALLOS BRIONES</a:t>
          </a:r>
          <a:endParaRPr lang="es-MX" sz="1000"/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TESORERO MUNICIPAL</a:t>
          </a:r>
        </a:p>
      </xdr:txBody>
    </xdr:sp>
    <xdr:clientData/>
  </xdr:twoCellAnchor>
  <xdr:twoCellAnchor>
    <xdr:from>
      <xdr:col>2</xdr:col>
      <xdr:colOff>114300</xdr:colOff>
      <xdr:row>67</xdr:row>
      <xdr:rowOff>28575</xdr:rowOff>
    </xdr:from>
    <xdr:to>
      <xdr:col>3</xdr:col>
      <xdr:colOff>1314450</xdr:colOff>
      <xdr:row>72</xdr:row>
      <xdr:rowOff>66675</xdr:rowOff>
    </xdr:to>
    <xdr:sp macro="" textlink="">
      <xdr:nvSpPr>
        <xdr:cNvPr id="4" name="CuadroTexto 3"/>
        <xdr:cNvSpPr txBox="1"/>
      </xdr:nvSpPr>
      <xdr:spPr>
        <a:xfrm>
          <a:off x="5124450" y="10401300"/>
          <a:ext cx="2676525" cy="752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            ING. ANA MARIBEL</a:t>
          </a:r>
          <a:r>
            <a:rPr lang="es-MX" sz="1000" baseline="0"/>
            <a:t> PRADO CRUZ</a:t>
          </a:r>
          <a:endParaRPr lang="es-MX" sz="1000"/>
        </a:p>
        <a:p>
          <a:r>
            <a:rPr lang="es-MX" sz="1000"/>
            <a:t>_____________________________________</a:t>
          </a:r>
        </a:p>
        <a:p>
          <a:r>
            <a:rPr lang="es-MX" sz="1000"/>
            <a:t>                      SINDICO MUNICIPAL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showGridLines="0" tabSelected="1" topLeftCell="A52" zoomScaleNormal="100" workbookViewId="0">
      <selection activeCell="C77" sqref="C77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3999328.12</v>
      </c>
      <c r="D4" s="28">
        <f>SUM(D5:D11)</f>
        <v>3783390.42</v>
      </c>
      <c r="E4" s="31" t="s">
        <v>55</v>
      </c>
    </row>
    <row r="5" spans="1:5" x14ac:dyDescent="0.2">
      <c r="A5" s="19"/>
      <c r="B5" s="20" t="s">
        <v>1</v>
      </c>
      <c r="C5" s="29">
        <v>1185785.82</v>
      </c>
      <c r="D5" s="30">
        <v>1013037.73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1565.85</v>
      </c>
      <c r="D7" s="30">
        <v>10000</v>
      </c>
      <c r="E7" s="31">
        <v>4130</v>
      </c>
    </row>
    <row r="8" spans="1:5" x14ac:dyDescent="0.2">
      <c r="A8" s="19"/>
      <c r="B8" s="20" t="s">
        <v>2</v>
      </c>
      <c r="C8" s="29">
        <v>1949252.17</v>
      </c>
      <c r="D8" s="30">
        <v>2413294.02</v>
      </c>
      <c r="E8" s="31">
        <v>4140</v>
      </c>
    </row>
    <row r="9" spans="1:5" x14ac:dyDescent="0.2">
      <c r="A9" s="19"/>
      <c r="B9" s="20" t="s">
        <v>47</v>
      </c>
      <c r="C9" s="29">
        <v>138321.68</v>
      </c>
      <c r="D9" s="30">
        <v>149363.81</v>
      </c>
      <c r="E9" s="31">
        <v>4150</v>
      </c>
    </row>
    <row r="10" spans="1:5" x14ac:dyDescent="0.2">
      <c r="A10" s="19"/>
      <c r="B10" s="20" t="s">
        <v>48</v>
      </c>
      <c r="C10" s="29">
        <v>724402.6</v>
      </c>
      <c r="D10" s="30">
        <v>197694.86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112951638.47</v>
      </c>
      <c r="D12" s="28">
        <f>SUM(D13:D14)</f>
        <v>108744946.11</v>
      </c>
      <c r="E12" s="31" t="s">
        <v>55</v>
      </c>
    </row>
    <row r="13" spans="1:5" ht="22.5" x14ac:dyDescent="0.2">
      <c r="A13" s="19"/>
      <c r="B13" s="26" t="s">
        <v>51</v>
      </c>
      <c r="C13" s="29">
        <v>112951638.47</v>
      </c>
      <c r="D13" s="30">
        <v>108744946.11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116950966.59</v>
      </c>
      <c r="D22" s="3">
        <f>SUM(D4+D12+D15)</f>
        <v>112528336.53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49788366.43</v>
      </c>
      <c r="D25" s="28">
        <f>SUM(D26:D28)</f>
        <v>45660041.939999998</v>
      </c>
      <c r="E25" s="31" t="s">
        <v>55</v>
      </c>
    </row>
    <row r="26" spans="1:5" x14ac:dyDescent="0.2">
      <c r="A26" s="19"/>
      <c r="B26" s="20" t="s">
        <v>37</v>
      </c>
      <c r="C26" s="29">
        <v>32800479.66</v>
      </c>
      <c r="D26" s="30">
        <v>32431817.16</v>
      </c>
      <c r="E26" s="31">
        <v>5110</v>
      </c>
    </row>
    <row r="27" spans="1:5" x14ac:dyDescent="0.2">
      <c r="A27" s="19"/>
      <c r="B27" s="20" t="s">
        <v>16</v>
      </c>
      <c r="C27" s="29">
        <v>6101018.8700000001</v>
      </c>
      <c r="D27" s="30">
        <v>5921889.1200000001</v>
      </c>
      <c r="E27" s="31">
        <v>5120</v>
      </c>
    </row>
    <row r="28" spans="1:5" x14ac:dyDescent="0.2">
      <c r="A28" s="19"/>
      <c r="B28" s="20" t="s">
        <v>17</v>
      </c>
      <c r="C28" s="29">
        <v>10886867.9</v>
      </c>
      <c r="D28" s="30">
        <v>7306335.6600000001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25892595.25</v>
      </c>
      <c r="D29" s="28">
        <f>SUM(D30:D38)</f>
        <v>34945810.75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6290000</v>
      </c>
      <c r="D31" s="30">
        <v>5340000</v>
      </c>
      <c r="E31" s="31">
        <v>5220</v>
      </c>
    </row>
    <row r="32" spans="1:5" x14ac:dyDescent="0.2">
      <c r="A32" s="19"/>
      <c r="B32" s="20" t="s">
        <v>20</v>
      </c>
      <c r="C32" s="29">
        <v>3091944.01</v>
      </c>
      <c r="D32" s="30">
        <v>4461833.6900000004</v>
      </c>
      <c r="E32" s="31">
        <v>5230</v>
      </c>
    </row>
    <row r="33" spans="1:5" x14ac:dyDescent="0.2">
      <c r="A33" s="19"/>
      <c r="B33" s="20" t="s">
        <v>21</v>
      </c>
      <c r="C33" s="29">
        <v>16510651.24</v>
      </c>
      <c r="D33" s="30">
        <v>25143977.059999999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935936.4</v>
      </c>
      <c r="D39" s="28">
        <f>SUM(D40:D42)</f>
        <v>550070.97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935936.4</v>
      </c>
      <c r="D42" s="30">
        <v>550070.97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66375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66375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507657.42</v>
      </c>
      <c r="D49" s="28">
        <f>SUM(D50:D55)</f>
        <v>499180.19</v>
      </c>
      <c r="E49" s="31" t="s">
        <v>55</v>
      </c>
    </row>
    <row r="50" spans="1:9" x14ac:dyDescent="0.2">
      <c r="A50" s="19"/>
      <c r="B50" s="20" t="s">
        <v>31</v>
      </c>
      <c r="C50" s="29">
        <v>507657.42</v>
      </c>
      <c r="D50" s="30">
        <v>499180.19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12396094.220000001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12396094.220000001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89520649.719999999</v>
      </c>
      <c r="D59" s="3">
        <f>SUM(D56+D49+D43+D39+D29+D25)</f>
        <v>81721478.849999994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27430316.870000005</v>
      </c>
      <c r="D61" s="28">
        <f>D22-D59</f>
        <v>30806857.680000007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39" t="s">
        <v>57</v>
      </c>
      <c r="C63" s="39"/>
      <c r="D63" s="39"/>
      <c r="E63" s="39"/>
      <c r="F63" s="39"/>
      <c r="G63" s="39"/>
      <c r="H63" s="39"/>
      <c r="I63" s="1"/>
    </row>
    <row r="64" spans="1:9" x14ac:dyDescent="0.2">
      <c r="B64" s="40"/>
      <c r="C64" s="40"/>
      <c r="D64" s="38"/>
      <c r="E64" s="38"/>
      <c r="F64" s="38"/>
      <c r="G64" s="38"/>
      <c r="H64" s="38"/>
    </row>
    <row r="65" spans="2:8" x14ac:dyDescent="0.2">
      <c r="B65" s="40"/>
      <c r="C65" s="40"/>
      <c r="D65" s="38"/>
      <c r="E65" s="38"/>
      <c r="F65" s="38"/>
      <c r="G65" s="38"/>
      <c r="H65" s="38"/>
    </row>
    <row r="66" spans="2:8" x14ac:dyDescent="0.2">
      <c r="B66" s="40"/>
      <c r="C66" s="40"/>
      <c r="D66" s="38"/>
      <c r="E66" s="38"/>
      <c r="F66" s="38"/>
      <c r="G66" s="38"/>
      <c r="H66" s="38"/>
    </row>
    <row r="67" spans="2:8" x14ac:dyDescent="0.2">
      <c r="B67" s="40"/>
      <c r="C67" s="40"/>
      <c r="D67" s="38"/>
      <c r="E67" s="38"/>
      <c r="F67" s="38"/>
      <c r="G67" s="38"/>
      <c r="H67" s="38"/>
    </row>
    <row r="68" spans="2:8" x14ac:dyDescent="0.2">
      <c r="B68" s="40"/>
      <c r="C68" s="40"/>
      <c r="D68" s="38"/>
      <c r="E68" s="38"/>
      <c r="F68" s="38"/>
      <c r="G68" s="38"/>
      <c r="H68" s="38"/>
    </row>
    <row r="69" spans="2:8" x14ac:dyDescent="0.2">
      <c r="B69" s="40"/>
      <c r="C69" s="40"/>
      <c r="D69" s="38"/>
      <c r="E69" s="38"/>
      <c r="F69" s="38"/>
      <c r="G69" s="38"/>
      <c r="H69" s="38"/>
    </row>
    <row r="70" spans="2:8" x14ac:dyDescent="0.2">
      <c r="B70" s="40"/>
      <c r="C70" s="40"/>
      <c r="D70" s="38"/>
      <c r="E70" s="38"/>
      <c r="F70" s="38"/>
      <c r="G70" s="38"/>
      <c r="H70" s="38"/>
    </row>
    <row r="71" spans="2:8" x14ac:dyDescent="0.2">
      <c r="B71" s="40"/>
      <c r="C71" s="40"/>
      <c r="D71" s="38"/>
      <c r="E71" s="38"/>
      <c r="F71" s="38"/>
      <c r="G71" s="38"/>
      <c r="H71" s="38"/>
    </row>
  </sheetData>
  <sheetProtection formatCells="0" formatColumns="0" formatRows="0" autoFilter="0"/>
  <mergeCells count="3">
    <mergeCell ref="A1:D1"/>
    <mergeCell ref="A12:B12"/>
    <mergeCell ref="B63:H63"/>
  </mergeCells>
  <printOptions horizontalCentered="1"/>
  <pageMargins left="0.78740157480314965" right="0.59055118110236227" top="0.78740157480314965" bottom="0.78740157480314965" header="0.31496062992125984" footer="0.31496062992125984"/>
  <pageSetup scale="8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2022-02-04T18:33:26Z</cp:lastPrinted>
  <dcterms:created xsi:type="dcterms:W3CDTF">2012-12-11T20:29:16Z</dcterms:created>
  <dcterms:modified xsi:type="dcterms:W3CDTF">2022-02-08T15:28:29Z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