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andy\Desktop\CUENTAS PUBLICAS 2019\4TO TRIMESTRE 2019\"/>
    </mc:Choice>
  </mc:AlternateContent>
  <bookViews>
    <workbookView xWindow="0" yWindow="0" windowWidth="21600" windowHeight="10080"/>
  </bookViews>
  <sheets>
    <sheet name="ESF" sheetId="4" r:id="rId1"/>
  </sheets>
  <definedNames>
    <definedName name="_xlnm._FilterDatabase" localSheetId="0" hidden="1">ESF!$A$2:$G$39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G14" i="4"/>
  <c r="F14" i="4"/>
  <c r="F46" i="4" l="1"/>
  <c r="G46" i="4"/>
  <c r="G48" i="4" s="1"/>
  <c r="G26" i="4"/>
  <c r="F26" i="4"/>
  <c r="B28" i="4"/>
  <c r="C28" i="4"/>
  <c r="F48" i="4" l="1"/>
</calcChain>
</file>

<file path=xl/sharedStrings.xml><?xml version="1.0" encoding="utf-8"?>
<sst xmlns="http://schemas.openxmlformats.org/spreadsheetml/2006/main" count="59" uniqueCount="59">
  <si>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</si>
  <si>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</si>
  <si>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</si>
  <si>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</si>
  <si>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</si>
  <si>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</si>
  <si>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</si>
  <si>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</si>
  <si>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</si>
  <si>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</si>
  <si>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</si>
  <si>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</si>
  <si>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</si>
  <si>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</si>
  <si>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</si>
  <si>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</si>
  <si>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</si>
  <si>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</si>
  <si>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</si>
  <si>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</si>
  <si>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</si>
  <si>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</si>
  <si>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</si>
  <si>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</si>
  <si>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</si>
  <si>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</si>
  <si>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</si>
  <si>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</si>
  <si>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</si>
  <si>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</si>
  <si>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</si>
  <si>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</si>
  <si>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</si>
  <si>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</si>
  <si>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</si>
  <si>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</si>
  <si>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</si>
  <si>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</si>
  <si>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</si>
  <si>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</si>
  <si>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</si>
  <si>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</si>
  <si>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</si>
  <si>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</si>
  <si>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</si>
  <si>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</si>
  <si>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</si>
  <si>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</si>
  <si>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</si>
  <si>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</si>
  <si>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</si>
  <si>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</si>
  <si>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</si>
  <si>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</si>
  <si>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</si>
  <si>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</si>
  <si>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</si>
  <si>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</si>
  <si>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MUNICIPIO DE TIERRA BLANCA, GUANAJUATO
Estado de Situación Financiera
AL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</si>
</sst>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6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showGridLines="0" tabSelected="1" zoomScaleNormal="100" zoomScaleSheetLayoutView="100" workbookViewId="0">
      <selection activeCell="B24" sqref="B24"/>
    </sheetView>
  </sheetViews>
  <sheetFormatPr baseColWidth="10" defaultColWidth="12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3" t="s">
        <v>58</v>
      </c>
      <c r="B1" s="44"/>
      <c r="C1" s="44"/>
      <c r="D1" s="44"/>
      <c r="E1" s="44"/>
      <c r="F1" s="44"/>
      <c r="G1" s="45"/>
    </row>
    <row r="2" spans="1:7" s="3" customFormat="1" x14ac:dyDescent="0.2">
      <c r="A2" s="26" t="s">
        <v>0</v>
      </c>
      <c r="B2" s="40">
        <v>2019</v>
      </c>
      <c r="C2" s="40">
        <v>2018</v>
      </c>
      <c r="D2" s="19"/>
      <c r="E2" s="18" t="s">
        <v>1</v>
      </c>
      <c r="F2" s="40">
        <v>2019</v>
      </c>
      <c r="G2" s="41">
        <v>2018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22527699.109999999</v>
      </c>
      <c r="C5" s="12">
        <v>8056615.0300000003</v>
      </c>
      <c r="D5" s="17"/>
      <c r="E5" s="11" t="s">
        <v>41</v>
      </c>
      <c r="F5" s="12">
        <v>8120676.46</v>
      </c>
      <c r="G5" s="5">
        <v>8084673.3300000001</v>
      </c>
    </row>
    <row r="6" spans="1:7" x14ac:dyDescent="0.2">
      <c r="A6" s="30" t="s">
        <v>28</v>
      </c>
      <c r="B6" s="12">
        <v>1597286.27</v>
      </c>
      <c r="C6" s="12">
        <v>800110.61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6427362.5199999996</v>
      </c>
      <c r="C7" s="12">
        <v>1527138.22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17550</v>
      </c>
      <c r="C9" s="12">
        <v>17550</v>
      </c>
      <c r="D9" s="17"/>
      <c r="E9" s="11" t="s">
        <v>43</v>
      </c>
      <c r="F9" s="12">
        <v>3000000</v>
      </c>
      <c r="G9" s="42">
        <v>2500000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0</v>
      </c>
      <c r="G12" s="5">
        <v>0</v>
      </c>
    </row>
    <row r="13" spans="1:7" x14ac:dyDescent="0.2">
      <c r="A13" s="37" t="s">
        <v>5</v>
      </c>
      <c r="B13" s="10">
        <f>SUM(B5:B11)</f>
        <v>30569897.899999999</v>
      </c>
      <c r="C13" s="10">
        <f>SUM(C5:C11)</f>
        <v>10401413.860000001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11120676.460000001</v>
      </c>
      <c r="G14" s="5">
        <f>SUM(G5:G12)</f>
        <v>10584673.33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18236.63</v>
      </c>
      <c r="C17" s="12">
        <v>18236.63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293312968.49000001</v>
      </c>
      <c r="C18" s="12">
        <v>281922345.44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20095283.489999998</v>
      </c>
      <c r="C19" s="12">
        <v>19703233.620000001</v>
      </c>
      <c r="D19" s="17"/>
      <c r="E19" s="11" t="s">
        <v>16</v>
      </c>
      <c r="F19" s="12">
        <v>186050</v>
      </c>
      <c r="G19" s="5">
        <v>186050</v>
      </c>
    </row>
    <row r="20" spans="1:7" x14ac:dyDescent="0.2">
      <c r="A20" s="30" t="s">
        <v>37</v>
      </c>
      <c r="B20" s="12">
        <v>387224.3</v>
      </c>
      <c r="C20" s="12">
        <v>387224.3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-7804851.25</v>
      </c>
      <c r="C21" s="12">
        <v>-7270784.0099999998</v>
      </c>
      <c r="D21" s="17"/>
      <c r="E21" s="13" t="s">
        <v>47</v>
      </c>
      <c r="F21" s="12">
        <v>-32990.559999999998</v>
      </c>
      <c r="G21" s="5">
        <v>-32990.559999999998</v>
      </c>
    </row>
    <row r="22" spans="1:7" x14ac:dyDescent="0.2">
      <c r="A22" s="30" t="s">
        <v>39</v>
      </c>
      <c r="B22" s="12">
        <v>12411580.1</v>
      </c>
      <c r="C22" s="12">
        <v>11832712.1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2">
        <f>SUM(F17:F22)</f>
        <v>153059.44</v>
      </c>
      <c r="G24" s="5">
        <f>SUM(G17:G22)</f>
        <v>153059.44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SUM(B16:B24)</f>
        <v>318420441.76000005</v>
      </c>
      <c r="C26" s="10">
        <f>SUM(C16:C24)</f>
        <v>306592968.08000004</v>
      </c>
      <c r="D26" s="17"/>
      <c r="E26" s="39" t="s">
        <v>57</v>
      </c>
      <c r="F26" s="10">
        <f>SUM(F24+F14)</f>
        <v>11273735.9</v>
      </c>
      <c r="G26" s="6">
        <f>SUM(G14+G24)</f>
        <v>10737732.77</v>
      </c>
    </row>
    <row r="27" spans="1:7" x14ac:dyDescent="0.2">
      <c r="A27" s="27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348990339.66000003</v>
      </c>
      <c r="C28" s="10">
        <f>C13+C26</f>
        <v>316994381.94000006</v>
      </c>
      <c r="D28" s="14"/>
      <c r="E28" s="9" t="s">
        <v>49</v>
      </c>
      <c r="F28" s="10"/>
      <c r="G28" s="20"/>
    </row>
    <row r="29" spans="1:7" x14ac:dyDescent="0.2">
      <c r="A29" s="3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18704088.579999998</v>
      </c>
      <c r="G30" s="6">
        <f>SUM(G31:G33)</f>
        <v>18663052.469999999</v>
      </c>
    </row>
    <row r="31" spans="1:7" x14ac:dyDescent="0.2">
      <c r="A31" s="31"/>
      <c r="B31" s="15"/>
      <c r="C31" s="15"/>
      <c r="D31" s="17"/>
      <c r="E31" s="11" t="s">
        <v>2</v>
      </c>
      <c r="F31" s="12">
        <v>18583052.469999999</v>
      </c>
      <c r="G31" s="5">
        <v>18583052.469999999</v>
      </c>
    </row>
    <row r="32" spans="1:7" x14ac:dyDescent="0.2">
      <c r="A32" s="31"/>
      <c r="B32" s="15"/>
      <c r="C32" s="15"/>
      <c r="D32" s="17"/>
      <c r="E32" s="11" t="s">
        <v>18</v>
      </c>
      <c r="F32" s="12">
        <v>121036.11</v>
      </c>
      <c r="G32" s="5">
        <v>80000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319012515.18000001</v>
      </c>
      <c r="G35" s="6">
        <f>SUM(G36:G40)</f>
        <v>287593596.69999999</v>
      </c>
    </row>
    <row r="36" spans="1:7" x14ac:dyDescent="0.2">
      <c r="A36" s="31"/>
      <c r="B36" s="15"/>
      <c r="C36" s="15"/>
      <c r="D36" s="17"/>
      <c r="E36" s="11" t="s">
        <v>52</v>
      </c>
      <c r="F36" s="12">
        <v>31508530.370000001</v>
      </c>
      <c r="G36" s="5">
        <v>24070929.940000001</v>
      </c>
    </row>
    <row r="37" spans="1:7" x14ac:dyDescent="0.2">
      <c r="A37" s="31"/>
      <c r="B37" s="15"/>
      <c r="C37" s="15"/>
      <c r="D37" s="17"/>
      <c r="E37" s="11" t="s">
        <v>19</v>
      </c>
      <c r="F37" s="12">
        <v>287503984.81</v>
      </c>
      <c r="G37" s="5">
        <v>263522666.75999999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337716603.75999999</v>
      </c>
      <c r="G46" s="5">
        <f>SUM(G42+G35+G30)</f>
        <v>306256649.16999996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348990339.65999997</v>
      </c>
      <c r="G48" s="20">
        <f>G46+G26</f>
        <v>316994381.93999994</v>
      </c>
    </row>
    <row r="49" spans="1:7" x14ac:dyDescent="0.2">
      <c r="A49" s="33"/>
      <c r="B49" s="34"/>
      <c r="C49" s="35"/>
      <c r="D49" s="35"/>
      <c r="E49" s="35"/>
      <c r="F49" s="35"/>
      <c r="G49" s="36"/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78740157480314965" bottom="0.78740157480314965" header="0" footer="0"/>
  <pageSetup scale="72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 de Windows</cp:lastModifiedBy>
  <cp:lastPrinted>2018-03-04T05:00:29Z</cp:lastPrinted>
  <dcterms:created xsi:type="dcterms:W3CDTF">2012-12-11T20:26:08Z</dcterms:created>
  <dcterms:modified xsi:type="dcterms:W3CDTF">2020-02-05T21:28:17Z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