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G26" i="4" s="1"/>
  <c r="F14" i="4"/>
  <c r="F46" i="4" l="1"/>
  <c r="G46" i="4"/>
  <c r="F26" i="4"/>
  <c r="F48" i="4" s="1"/>
  <c r="B28" i="4"/>
  <c r="C28" i="4"/>
  <c r="G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<sst xmlns="http://schemas.openxmlformats.org/spreadsheetml/2006/main" count="60" uniqueCount="60">
  <si>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</si>
  <si>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</si>
  <si>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</si>
  <si>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</si>
  <si>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</si>
  <si>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</si>
  <si>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</si>
  <si>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</si>
  <si>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</si>
  <si>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</si>
  <si>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</si>
  <si>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</si>
  <si>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</si>
  <si>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</si>
  <si>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</si>
  <si>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</si>
  <si>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</si>
  <si>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</si>
  <si>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</si>
  <si>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</si>
  <si>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</si>
  <si>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</si>
  <si>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</si>
  <si>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</si>
  <si>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</si>
  <si>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</si>
  <si>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</si>
  <si>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</si>
  <si>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</si>
  <si>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</si>
  <si>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</si>
  <si>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</si>
  <si>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</si>
  <si>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</si>
  <si>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</si>
  <si>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</si>
  <si>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</si>
  <si>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</si>
  <si>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</si>
  <si>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</si>
  <si>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</si>
  <si>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</si>
  <si>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</si>
  <si>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</si>
  <si>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</si>
  <si>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</si>
  <si>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</si>
  <si>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</si>
  <si>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</si>
  <si>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</si>
  <si>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</si>
  <si>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</si>
  <si>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</si>
  <si>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</si>
  <si>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</si>
  <si>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</si>
  <si>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</si>
  <si>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</si>
  <si>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TIERRA BLANCA, GUANAJUATO
Estado de Situación Financiera
AL 30 DE SEPTIEMBRE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</si>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</sst>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topLeftCell="A16" zoomScaleNormal="100" zoomScaleSheetLayoutView="100" workbookViewId="0">
      <selection activeCell="B51" sqref="B51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32630052.239999998</v>
      </c>
      <c r="C5" s="12">
        <v>8056615.0300000003</v>
      </c>
      <c r="D5" s="17"/>
      <c r="E5" s="11" t="s">
        <v>41</v>
      </c>
      <c r="F5" s="12">
        <v>3132410.18</v>
      </c>
      <c r="G5" s="5">
        <v>8084673.3300000001</v>
      </c>
    </row>
    <row r="6" spans="1:7" x14ac:dyDescent="0.2">
      <c r="A6" s="30" t="s">
        <v>28</v>
      </c>
      <c r="B6" s="12">
        <v>50492.46</v>
      </c>
      <c r="C6" s="12">
        <v>800110.61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3331555.99</v>
      </c>
      <c r="C7" s="12">
        <v>1527138.22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17550</v>
      </c>
      <c r="C9" s="12">
        <v>17550</v>
      </c>
      <c r="D9" s="17"/>
      <c r="E9" s="11" t="s">
        <v>43</v>
      </c>
      <c r="F9" s="12">
        <v>0</v>
      </c>
      <c r="G9" s="42">
        <v>2500000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36029650.689999998</v>
      </c>
      <c r="C13" s="10">
        <f>SUM(C5:C11)</f>
        <v>10401413.860000001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3132410.18</v>
      </c>
      <c r="G14" s="5">
        <f>SUM(G5:G12)</f>
        <v>10584673.33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18236.63</v>
      </c>
      <c r="C17" s="12">
        <v>18236.63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285324238.81999999</v>
      </c>
      <c r="C18" s="12">
        <v>281922345.44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20015076.050000001</v>
      </c>
      <c r="C19" s="12">
        <v>19703233.620000001</v>
      </c>
      <c r="D19" s="17"/>
      <c r="E19" s="11" t="s">
        <v>16</v>
      </c>
      <c r="F19" s="12">
        <v>186050</v>
      </c>
      <c r="G19" s="5">
        <v>186050</v>
      </c>
    </row>
    <row r="20" spans="1:7" x14ac:dyDescent="0.2">
      <c r="A20" s="30" t="s">
        <v>37</v>
      </c>
      <c r="B20" s="12">
        <v>387224.3</v>
      </c>
      <c r="C20" s="12">
        <v>387224.3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-7270784.0099999998</v>
      </c>
      <c r="C21" s="12">
        <v>-7270784.0099999998</v>
      </c>
      <c r="D21" s="17"/>
      <c r="E21" s="13" t="s">
        <v>47</v>
      </c>
      <c r="F21" s="12">
        <v>-32990.559999999998</v>
      </c>
      <c r="G21" s="5">
        <v>-32990.559999999998</v>
      </c>
    </row>
    <row r="22" spans="1:7" x14ac:dyDescent="0.2">
      <c r="A22" s="30" t="s">
        <v>39</v>
      </c>
      <c r="B22" s="12">
        <v>11964372.1</v>
      </c>
      <c r="C22" s="12">
        <v>11832712.1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153059.44</v>
      </c>
      <c r="G24" s="5">
        <f>SUM(G17:G22)</f>
        <v>153059.44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310438363.89000005</v>
      </c>
      <c r="C26" s="10">
        <f>SUM(C16:C24)</f>
        <v>306592968.08000004</v>
      </c>
      <c r="D26" s="17"/>
      <c r="E26" s="39" t="s">
        <v>57</v>
      </c>
      <c r="F26" s="10">
        <f>SUM(F24+F14)</f>
        <v>3285469.62</v>
      </c>
      <c r="G26" s="6">
        <f>SUM(G14+G24)</f>
        <v>10737732.77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346468014.58000004</v>
      </c>
      <c r="C28" s="10">
        <f>C13+C26</f>
        <v>316994381.94000006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18663052.469999999</v>
      </c>
      <c r="G30" s="6">
        <f>SUM(G31:G33)</f>
        <v>18663052.469999999</v>
      </c>
    </row>
    <row r="31" spans="1:7" x14ac:dyDescent="0.2">
      <c r="A31" s="31"/>
      <c r="B31" s="15"/>
      <c r="C31" s="15"/>
      <c r="D31" s="17"/>
      <c r="E31" s="11" t="s">
        <v>2</v>
      </c>
      <c r="F31" s="12">
        <v>18583052.469999999</v>
      </c>
      <c r="G31" s="5">
        <v>18583052.469999999</v>
      </c>
    </row>
    <row r="32" spans="1:7" x14ac:dyDescent="0.2">
      <c r="A32" s="31"/>
      <c r="B32" s="15"/>
      <c r="C32" s="15"/>
      <c r="D32" s="17"/>
      <c r="E32" s="11" t="s">
        <v>18</v>
      </c>
      <c r="F32" s="12">
        <v>80000</v>
      </c>
      <c r="G32" s="5">
        <v>80000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324519492.49000001</v>
      </c>
      <c r="G35" s="6">
        <f>SUM(G36:G40)</f>
        <v>287593596.69999999</v>
      </c>
    </row>
    <row r="36" spans="1:7" x14ac:dyDescent="0.2">
      <c r="A36" s="31"/>
      <c r="B36" s="15"/>
      <c r="C36" s="15"/>
      <c r="D36" s="17"/>
      <c r="E36" s="11" t="s">
        <v>52</v>
      </c>
      <c r="F36" s="12">
        <v>37015507.68</v>
      </c>
      <c r="G36" s="5">
        <v>24070929.940000001</v>
      </c>
    </row>
    <row r="37" spans="1:7" x14ac:dyDescent="0.2">
      <c r="A37" s="31"/>
      <c r="B37" s="15"/>
      <c r="C37" s="15"/>
      <c r="D37" s="17"/>
      <c r="E37" s="11" t="s">
        <v>19</v>
      </c>
      <c r="F37" s="12">
        <v>287503984.81</v>
      </c>
      <c r="G37" s="5">
        <v>263522666.75999999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343182544.96000004</v>
      </c>
      <c r="G46" s="5">
        <f>SUM(G42+G35+G30)</f>
        <v>306256649.16999996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346468014.58000004</v>
      </c>
      <c r="G48" s="20">
        <f>G46+G26</f>
        <v>316994381.93999994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1" t="s">
        <v>59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2018-03-04T05:00:29Z</cp:lastPrinted>
  <dcterms:created xsi:type="dcterms:W3CDTF">2012-12-11T20:26:08Z</dcterms:created>
  <dcterms:modified xsi:type="dcterms:W3CDTF">2019-10-07T15:10:33Z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