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1ER TRIMESTRE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G26" i="4" s="1"/>
  <c r="F14" i="4"/>
  <c r="F46" i="4" l="1"/>
  <c r="G46" i="4"/>
  <c r="G48" i="4" s="1"/>
  <c r="F26" i="4"/>
  <c r="B28" i="4"/>
  <c r="C28" i="4"/>
  <c r="F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<sst xmlns="http://schemas.openxmlformats.org/spreadsheetml/2006/main" count="59" uniqueCount="59">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</sst>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17187561.050000001</v>
      </c>
      <c r="C5" s="12">
        <v>22527699.109999999</v>
      </c>
      <c r="D5" s="17"/>
      <c r="E5" s="11" t="s">
        <v>41</v>
      </c>
      <c r="F5" s="12">
        <v>5868806.0899999999</v>
      </c>
      <c r="G5" s="5">
        <v>8120676.46</v>
      </c>
    </row>
    <row r="6" spans="1:7" x14ac:dyDescent="0.2">
      <c r="A6" s="30" t="s">
        <v>28</v>
      </c>
      <c r="B6" s="12">
        <v>843461.43</v>
      </c>
      <c r="C6" s="12">
        <v>1597286.27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129573.67</v>
      </c>
      <c r="C7" s="12">
        <v>6427362.5199999996</v>
      </c>
      <c r="D7" s="17"/>
      <c r="E7" s="11" t="s">
        <v>11</v>
      </c>
      <c r="F7" s="12">
        <v>1500000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3000000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18178146.150000002</v>
      </c>
      <c r="C13" s="10">
        <f>SUM(C5:C11)</f>
        <v>30569897.899999999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7368806.0899999999</v>
      </c>
      <c r="G14" s="5">
        <f>SUM(G5:G12)</f>
        <v>11120676.460000001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303430208.51999998</v>
      </c>
      <c r="C18" s="12">
        <v>293312968.49000001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20151694.289999999</v>
      </c>
      <c r="C19" s="12">
        <v>20095283.489999998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-7804851.25</v>
      </c>
      <c r="C21" s="12">
        <v>-7804851.25</v>
      </c>
      <c r="D21" s="17"/>
      <c r="E21" s="13" t="s">
        <v>47</v>
      </c>
      <c r="F21" s="12">
        <v>-32990.559999999998</v>
      </c>
      <c r="G21" s="5">
        <v>-32990.559999999998</v>
      </c>
    </row>
    <row r="22" spans="1:7" x14ac:dyDescent="0.2">
      <c r="A22" s="30" t="s">
        <v>39</v>
      </c>
      <c r="B22" s="12">
        <v>12411580.1</v>
      </c>
      <c r="C22" s="12">
        <v>12411580.1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153059.44</v>
      </c>
      <c r="G24" s="5">
        <f>SUM(G17:G22)</f>
        <v>153059.44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328594092.59000003</v>
      </c>
      <c r="C26" s="10">
        <f>SUM(C16:C24)</f>
        <v>318420441.76000005</v>
      </c>
      <c r="D26" s="17"/>
      <c r="E26" s="39" t="s">
        <v>57</v>
      </c>
      <c r="F26" s="10">
        <f>SUM(F24+F14)</f>
        <v>7521865.5300000003</v>
      </c>
      <c r="G26" s="6">
        <f>SUM(G14+G24)</f>
        <v>11273735.9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346772238.74000001</v>
      </c>
      <c r="C28" s="10">
        <f>C13+C26</f>
        <v>348990339.66000003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320546284.63</v>
      </c>
      <c r="G35" s="6">
        <f>SUM(G36:G40)</f>
        <v>319012515.18000001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1598092.04</v>
      </c>
      <c r="G36" s="5">
        <v>31508530.370000001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318948192.58999997</v>
      </c>
      <c r="G37" s="5">
        <v>287503984.81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339250373.20999998</v>
      </c>
      <c r="G46" s="5">
        <f>SUM(G42+G35+G30)</f>
        <v>337716603.75999999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346772238.73999995</v>
      </c>
      <c r="G48" s="20">
        <f>G46+G26</f>
        <v>348990339.65999997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2020-05-04T20:07:28Z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