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C61" i="3" s="1"/>
  <c r="D22" i="3"/>
  <c r="D61" i="3" s="1"/>
  <c r="C22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<sst xmlns="http://schemas.openxmlformats.org/spreadsheetml/2006/main" count="73" uniqueCount="57">
  <si>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</si>
  <si>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</si>
  <si>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</si>
  <si>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</si>
  <si>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</si>
  <si>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</si>
  <si>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</si>
  <si>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</si>
  <si>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</si>
  <si>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</si>
  <si>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</si>
  <si>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</si>
  <si>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</si>
  <si>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</si>
  <si>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</si>
  <si>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</si>
  <si>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</si>
  <si>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</si>
  <si>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</si>
  <si>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</si>
  <si>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</si>
  <si>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</si>
  <si>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</si>
  <si>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</si>
  <si>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</si>
  <si>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</si>
  <si>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</si>
  <si>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</si>
  <si>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</si>
  <si>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</si>
  <si>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</si>
  <si>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</si>
  <si>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</si>
  <si>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</si>
  <si>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</si>
  <si>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</si>
  <si>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</si>
  <si>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</si>
  <si>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</si>
  <si>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</si>
  <si>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</si>
  <si>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</si>
  <si>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</si>
  <si>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</si>
  <si>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</si>
  <si>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</si>
  <si>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</si>
  <si>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</si>
  <si>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</si>
  <si>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</si>
  <si>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</si>
  <si>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</si>
  <si>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</si>
  <si>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</si>
  <si>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</si>
  <si>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</si>
  <si>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TIERRA BLANCA, GUANAJUATO
ESTADO DE ACTIVIDADES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</si>
</sst>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C99" sqref="C99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3783390.42</v>
      </c>
      <c r="D4" s="28">
        <f>SUM(D5:D11)</f>
        <v>4240202.32</v>
      </c>
      <c r="E4" s="31" t="s">
        <v>55</v>
      </c>
    </row>
    <row r="5" spans="1:5" x14ac:dyDescent="0.2">
      <c r="A5" s="19"/>
      <c r="B5" s="20" t="s">
        <v>1</v>
      </c>
      <c r="C5" s="29">
        <v>1013037.73</v>
      </c>
      <c r="D5" s="30">
        <v>752986.49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10000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2413294.02</v>
      </c>
      <c r="D8" s="30">
        <v>2078474.33</v>
      </c>
      <c r="E8" s="31">
        <v>4140</v>
      </c>
    </row>
    <row r="9" spans="1:5" x14ac:dyDescent="0.2">
      <c r="A9" s="19"/>
      <c r="B9" s="20" t="s">
        <v>47</v>
      </c>
      <c r="C9" s="29">
        <v>149363.81</v>
      </c>
      <c r="D9" s="30">
        <v>218275.29</v>
      </c>
      <c r="E9" s="31">
        <v>4150</v>
      </c>
    </row>
    <row r="10" spans="1:5" x14ac:dyDescent="0.2">
      <c r="A10" s="19"/>
      <c r="B10" s="20" t="s">
        <v>48</v>
      </c>
      <c r="C10" s="29">
        <v>197694.86</v>
      </c>
      <c r="D10" s="30">
        <v>1190466.21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108744946.11</v>
      </c>
      <c r="D12" s="28">
        <f>SUM(D13:D14)</f>
        <v>105841088.59</v>
      </c>
      <c r="E12" s="31" t="s">
        <v>55</v>
      </c>
    </row>
    <row r="13" spans="1:5" ht="22.5" x14ac:dyDescent="0.2">
      <c r="A13" s="19"/>
      <c r="B13" s="26" t="s">
        <v>51</v>
      </c>
      <c r="C13" s="29">
        <v>108744946.11</v>
      </c>
      <c r="D13" s="30">
        <v>105841088.59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112528336.53</v>
      </c>
      <c r="D22" s="3">
        <f>SUM(D4+D12+D15)</f>
        <v>110081290.91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45660041.939999998</v>
      </c>
      <c r="D25" s="28">
        <f>SUM(D26:D28)</f>
        <v>53248643.030000001</v>
      </c>
      <c r="E25" s="31" t="s">
        <v>55</v>
      </c>
    </row>
    <row r="26" spans="1:5" x14ac:dyDescent="0.2">
      <c r="A26" s="19"/>
      <c r="B26" s="20" t="s">
        <v>37</v>
      </c>
      <c r="C26" s="29">
        <v>32431817.16</v>
      </c>
      <c r="D26" s="30">
        <v>31643005.41</v>
      </c>
      <c r="E26" s="31">
        <v>5110</v>
      </c>
    </row>
    <row r="27" spans="1:5" x14ac:dyDescent="0.2">
      <c r="A27" s="19"/>
      <c r="B27" s="20" t="s">
        <v>16</v>
      </c>
      <c r="C27" s="29">
        <v>5921889.1200000001</v>
      </c>
      <c r="D27" s="30">
        <v>7438138.7999999998</v>
      </c>
      <c r="E27" s="31">
        <v>5120</v>
      </c>
    </row>
    <row r="28" spans="1:5" x14ac:dyDescent="0.2">
      <c r="A28" s="19"/>
      <c r="B28" s="20" t="s">
        <v>17</v>
      </c>
      <c r="C28" s="29">
        <v>7306335.6600000001</v>
      </c>
      <c r="D28" s="30">
        <v>14167498.82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34945810.75</v>
      </c>
      <c r="D29" s="28">
        <f>SUM(D30:D38)</f>
        <v>20644680.460000001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5340000</v>
      </c>
      <c r="D31" s="30">
        <v>5085860.5199999996</v>
      </c>
      <c r="E31" s="31">
        <v>5220</v>
      </c>
    </row>
    <row r="32" spans="1:5" x14ac:dyDescent="0.2">
      <c r="A32" s="19"/>
      <c r="B32" s="20" t="s">
        <v>20</v>
      </c>
      <c r="C32" s="29">
        <v>4461833.6900000004</v>
      </c>
      <c r="D32" s="30">
        <v>4944338.38</v>
      </c>
      <c r="E32" s="31">
        <v>5230</v>
      </c>
    </row>
    <row r="33" spans="1:5" x14ac:dyDescent="0.2">
      <c r="A33" s="19"/>
      <c r="B33" s="20" t="s">
        <v>21</v>
      </c>
      <c r="C33" s="29">
        <v>25143977.059999999</v>
      </c>
      <c r="D33" s="30">
        <v>10614481.560000001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550070.97</v>
      </c>
      <c r="D39" s="28">
        <f>SUM(D40:D42)</f>
        <v>4071729.21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550070.97</v>
      </c>
      <c r="D42" s="30">
        <v>4071729.21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66375</v>
      </c>
      <c r="D43" s="28">
        <f>SUM(D44:D48)</f>
        <v>61875</v>
      </c>
      <c r="E43" s="31" t="s">
        <v>55</v>
      </c>
    </row>
    <row r="44" spans="1:5" x14ac:dyDescent="0.2">
      <c r="A44" s="19"/>
      <c r="B44" s="20" t="s">
        <v>26</v>
      </c>
      <c r="C44" s="29">
        <v>66375</v>
      </c>
      <c r="D44" s="30">
        <v>61875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499180.19</v>
      </c>
      <c r="D49" s="28">
        <f>SUM(D50:D55)</f>
        <v>545832.84</v>
      </c>
      <c r="E49" s="31" t="s">
        <v>55</v>
      </c>
    </row>
    <row r="50" spans="1:9" x14ac:dyDescent="0.2">
      <c r="A50" s="19"/>
      <c r="B50" s="20" t="s">
        <v>31</v>
      </c>
      <c r="C50" s="29">
        <v>499180.19</v>
      </c>
      <c r="D50" s="30">
        <v>545832.84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81721478.849999994</v>
      </c>
      <c r="D59" s="3">
        <f>SUM(D56+D49+D43+D39+D29+D25)</f>
        <v>78572760.540000007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30806857.680000007</v>
      </c>
      <c r="D61" s="28">
        <f>D22-D59</f>
        <v>31508530.36999999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2018-03-04T05:17:13Z</cp:lastPrinted>
  <dcterms:created xsi:type="dcterms:W3CDTF">2012-12-11T20:29:16Z</dcterms:created>
  <dcterms:modified xsi:type="dcterms:W3CDTF">2021-02-08T15:40:03Z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