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Trimestre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G26" i="4" s="1"/>
  <c r="F14" i="4"/>
  <c r="F46" i="4" l="1"/>
  <c r="G46" i="4"/>
  <c r="G48" i="4" s="1"/>
  <c r="F26" i="4"/>
  <c r="B28" i="4"/>
  <c r="C28" i="4"/>
  <c r="F48" i="4" l="1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<sst xmlns="http://schemas.openxmlformats.org/spreadsheetml/2006/main" count="60" uniqueCount="60">
  <si>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</si>
  <si>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</si>
  <si>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</si>
  <si>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</si>
  <si>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</si>
  <si>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</si>
  <si>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</si>
  <si>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</si>
  <si>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</si>
  <si>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</si>
  <si>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</si>
  <si>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</si>
  <si>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</si>
  <si>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</si>
  <si>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</si>
  <si>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</si>
  <si>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</si>
  <si>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</si>
  <si>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</si>
  <si>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</si>
  <si>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</si>
  <si>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</si>
  <si>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</si>
  <si>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</si>
  <si>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</si>
  <si>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</si>
  <si>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</si>
  <si>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</si>
  <si>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</si>
  <si>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</si>
  <si>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</si>
  <si>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</si>
  <si>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</si>
  <si>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</si>
  <si>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</si>
  <si>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</si>
  <si>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</si>
  <si>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</si>
  <si>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</si>
  <si>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</si>
  <si>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</si>
  <si>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</si>
  <si>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</si>
  <si>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</si>
  <si>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</si>
  <si>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</si>
  <si>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</si>
  <si>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</si>
  <si>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</si>
  <si>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</si>
  <si>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</si>
  <si>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</si>
  <si>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</si>
  <si>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</si>
  <si>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</si>
  <si>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</si>
  <si>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</si>
  <si>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</si>
  <si>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TIERRA BLANCA, GUANAJUATO
ESTADO DE SITUACION FINANCIERA
AL 31 DE MARZO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</si>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</sst>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70" fontId="2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7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NumberFormat="1" applyFont="1" applyFill="1" applyBorder="1" applyAlignment="1" applyProtection="1">
      <alignment horizontal="center" vertical="top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vertical="top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1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Fill="1" applyBorder="1" applyAlignment="1" applyProtection="1">
      <alignment horizontal="center" vertical="center" wrapText="1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indent="1"/>
      <protection locked="0"/>
    </xf>
  </cellXfs>
  <cellStyles count="26">
    <cellStyle name="=C:\WINNT\SYSTEM32\COMMAND.COM" xfId="16"/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1</xdr:col>
      <xdr:colOff>895350</xdr:colOff>
      <xdr:row>63</xdr:row>
      <xdr:rowOff>123825</xdr:rowOff>
    </xdr:to>
    <xdr:sp macro="" textlink="">
      <xdr:nvSpPr>
        <xdr:cNvPr id="2" name="CuadroTexto 1"/>
        <xdr:cNvSpPr txBox="1"/>
      </xdr:nvSpPr>
      <xdr:spPr>
        <a:xfrm>
          <a:off x="0" y="8086725"/>
          <a:ext cx="4772025" cy="1552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2</xdr:col>
      <xdr:colOff>609600</xdr:colOff>
      <xdr:row>53</xdr:row>
      <xdr:rowOff>38100</xdr:rowOff>
    </xdr:from>
    <xdr:to>
      <xdr:col>6</xdr:col>
      <xdr:colOff>276225</xdr:colOff>
      <xdr:row>64</xdr:row>
      <xdr:rowOff>19050</xdr:rowOff>
    </xdr:to>
    <xdr:sp macro="" textlink="">
      <xdr:nvSpPr>
        <xdr:cNvPr id="3" name="CuadroTexto 2"/>
        <xdr:cNvSpPr txBox="1"/>
      </xdr:nvSpPr>
      <xdr:spPr>
        <a:xfrm>
          <a:off x="5562600" y="8124825"/>
          <a:ext cx="5553075" cy="1552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zoomScaleNormal="100" zoomScaleSheetLayoutView="100" workbookViewId="0">
      <selection activeCell="E24" sqref="E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30914330.530000001</v>
      </c>
      <c r="C5" s="12">
        <v>22135041.379999999</v>
      </c>
      <c r="D5" s="17"/>
      <c r="E5" s="11" t="s">
        <v>41</v>
      </c>
      <c r="F5" s="12">
        <v>7349221.8600000003</v>
      </c>
      <c r="G5" s="5">
        <v>9407542.0500000007</v>
      </c>
    </row>
    <row r="6" spans="1:7" x14ac:dyDescent="0.2">
      <c r="A6" s="30" t="s">
        <v>28</v>
      </c>
      <c r="B6" s="12">
        <v>1100025.1499999999</v>
      </c>
      <c r="C6" s="12">
        <v>1430644.77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129416.99</v>
      </c>
      <c r="C7" s="12">
        <v>2101551.29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17550</v>
      </c>
      <c r="C9" s="12">
        <v>17550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32161322.669999998</v>
      </c>
      <c r="C13" s="10">
        <f>SUM(C5:C11)</f>
        <v>25684787.439999998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7349221.8600000003</v>
      </c>
      <c r="G14" s="5">
        <f>SUM(G5:G12)</f>
        <v>9407542.0500000007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18236.63</v>
      </c>
      <c r="C17" s="12">
        <v>18236.63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331698812.48000002</v>
      </c>
      <c r="C18" s="12">
        <v>326940429.60000002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20730944.789999999</v>
      </c>
      <c r="C19" s="12">
        <v>20716686.789999999</v>
      </c>
      <c r="D19" s="17"/>
      <c r="E19" s="11" t="s">
        <v>16</v>
      </c>
      <c r="F19" s="12">
        <v>186050</v>
      </c>
      <c r="G19" s="5">
        <v>186050</v>
      </c>
    </row>
    <row r="20" spans="1:7" x14ac:dyDescent="0.2">
      <c r="A20" s="30" t="s">
        <v>37</v>
      </c>
      <c r="B20" s="12">
        <v>387224.3</v>
      </c>
      <c r="C20" s="12">
        <v>387224.3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-8298431.4400000004</v>
      </c>
      <c r="C21" s="12">
        <v>-8298431.4400000004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12661580.1</v>
      </c>
      <c r="C22" s="12">
        <v>12661580.1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186050</v>
      </c>
      <c r="G24" s="5">
        <f>SUM(G17:G22)</f>
        <v>186050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357198366.86000007</v>
      </c>
      <c r="C26" s="10">
        <f>SUM(C16:C24)</f>
        <v>352425725.98000008</v>
      </c>
      <c r="D26" s="17"/>
      <c r="E26" s="39" t="s">
        <v>57</v>
      </c>
      <c r="F26" s="10">
        <f>SUM(F24+F14)</f>
        <v>7535271.8600000003</v>
      </c>
      <c r="G26" s="6">
        <f>SUM(G14+G24)</f>
        <v>9593592.0500000007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389359689.53000009</v>
      </c>
      <c r="C28" s="10">
        <f>C13+C26</f>
        <v>378110513.42000008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18704088.579999998</v>
      </c>
      <c r="G30" s="6">
        <f>SUM(G31:G33)</f>
        <v>18704088.579999998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18583052.469999999</v>
      </c>
      <c r="G31" s="5">
        <v>18583052.469999999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121036.11</v>
      </c>
      <c r="G32" s="5">
        <v>121036.11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363120329.08999997</v>
      </c>
      <c r="G35" s="6">
        <f>SUM(G36:G40)</f>
        <v>349812832.79000002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13309211.5</v>
      </c>
      <c r="G36" s="5">
        <v>30806857.68</v>
      </c>
    </row>
    <row r="37" spans="1:7" x14ac:dyDescent="0.2">
      <c r="A37" s="31"/>
      <c r="B37" s="15"/>
      <c r="C37" s="15"/>
      <c r="D37" s="17"/>
      <c r="E37" s="11" t="s">
        <v>19</v>
      </c>
      <c r="F37" s="12">
        <v>349811117.58999997</v>
      </c>
      <c r="G37" s="5">
        <v>319005975.11000001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381824417.66999996</v>
      </c>
      <c r="G46" s="5">
        <f>SUM(G42+G35+G30)</f>
        <v>368516921.37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389359689.52999997</v>
      </c>
      <c r="G48" s="20">
        <f>G46+G26</f>
        <v>378110513.42000002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12.75" x14ac:dyDescent="0.2">
      <c r="A50" s="46" t="s">
        <v>59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2021-04-30T21:16:04Z</cp:lastPrinted>
  <dcterms:created xsi:type="dcterms:W3CDTF">2012-12-11T20:26:08Z</dcterms:created>
  <dcterms:modified xsi:type="dcterms:W3CDTF">2021-04-30T21:16:48Z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