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<sst xmlns="http://schemas.openxmlformats.org/spreadsheetml/2006/main" count="60" uniqueCount="60">
  <si>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</si>
  <si>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</si>
  <si>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</si>
  <si>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</si>
  <si>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</si>
  <si>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</si>
  <si>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</si>
  <si>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</si>
  <si>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</si>
  <si>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</si>
  <si>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</si>
  <si>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</si>
  <si>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</si>
  <si>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</si>
  <si>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</si>
  <si>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</si>
  <si>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</si>
  <si>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</si>
  <si>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</si>
  <si>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</si>
  <si>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</si>
  <si>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</si>
  <si>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</si>
  <si>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</si>
  <si>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</si>
  <si>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</si>
  <si>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</si>
  <si>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</si>
  <si>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</si>
  <si>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</si>
  <si>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</si>
  <si>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</si>
  <si>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</si>
  <si>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</si>
  <si>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</si>
  <si>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</si>
  <si>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</si>
  <si>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</si>
  <si>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</si>
  <si>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</si>
  <si>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</si>
  <si>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</si>
  <si>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</si>
  <si>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</si>
  <si>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</si>
  <si>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</si>
  <si>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</si>
  <si>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</si>
  <si>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</si>
  <si>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</si>
  <si>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</si>
  <si>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</si>
  <si>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</si>
  <si>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</si>
  <si>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</si>
  <si>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</si>
  <si>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</si>
  <si>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</si>
  <si>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SITUACION FINANCIERA
AL 30 DE JUNIO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</si>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</sst>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158749</xdr:rowOff>
    </xdr:from>
    <xdr:to>
      <xdr:col>1</xdr:col>
      <xdr:colOff>560917</xdr:colOff>
      <xdr:row>60</xdr:row>
      <xdr:rowOff>0</xdr:rowOff>
    </xdr:to>
    <xdr:sp macro="" textlink="">
      <xdr:nvSpPr>
        <xdr:cNvPr id="2" name="CuadroTexto 1"/>
        <xdr:cNvSpPr txBox="1"/>
      </xdr:nvSpPr>
      <xdr:spPr>
        <a:xfrm>
          <a:off x="0" y="7916332"/>
          <a:ext cx="4434417" cy="1481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2</xdr:col>
      <xdr:colOff>609600</xdr:colOff>
      <xdr:row>50</xdr:row>
      <xdr:rowOff>38100</xdr:rowOff>
    </xdr:from>
    <xdr:to>
      <xdr:col>6</xdr:col>
      <xdr:colOff>232834</xdr:colOff>
      <xdr:row>61</xdr:row>
      <xdr:rowOff>31750</xdr:rowOff>
    </xdr:to>
    <xdr:sp macro="" textlink="">
      <xdr:nvSpPr>
        <xdr:cNvPr id="3" name="CuadroTexto 2"/>
        <xdr:cNvSpPr txBox="1"/>
      </xdr:nvSpPr>
      <xdr:spPr>
        <a:xfrm>
          <a:off x="5562600" y="7954433"/>
          <a:ext cx="5507567" cy="16234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46" zoomScale="90" zoomScaleNormal="90" zoomScaleSheetLayoutView="100" workbookViewId="0">
      <selection activeCell="C64" sqref="C6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37624560.689999998</v>
      </c>
      <c r="C5" s="12">
        <v>22135041.379999999</v>
      </c>
      <c r="D5" s="17"/>
      <c r="E5" s="11" t="s">
        <v>41</v>
      </c>
      <c r="F5" s="12">
        <v>7195155.0700000003</v>
      </c>
      <c r="G5" s="5">
        <v>9407542.0500000007</v>
      </c>
    </row>
    <row r="6" spans="1:7" x14ac:dyDescent="0.2">
      <c r="A6" s="30" t="s">
        <v>28</v>
      </c>
      <c r="B6" s="12">
        <v>851718.78</v>
      </c>
      <c r="C6" s="12">
        <v>1430644.77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3875475.7</v>
      </c>
      <c r="C7" s="12">
        <v>2101551.29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42369305.170000002</v>
      </c>
      <c r="C13" s="10">
        <f>SUM(C5:C11)</f>
        <v>25684787.439999998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7195155.0700000003</v>
      </c>
      <c r="G14" s="5">
        <f>SUM(G5:G12)</f>
        <v>9407542.0500000007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332941879.75</v>
      </c>
      <c r="C18" s="12">
        <v>326940429.60000002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20780976.800000001</v>
      </c>
      <c r="C19" s="12">
        <v>20716686.789999999</v>
      </c>
      <c r="D19" s="17"/>
      <c r="E19" s="11" t="s">
        <v>16</v>
      </c>
      <c r="F19" s="12">
        <v>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-8298431.4400000004</v>
      </c>
      <c r="C21" s="12">
        <v>-8298431.4400000004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12904510.73</v>
      </c>
      <c r="C22" s="12">
        <v>12661580.1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186050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358734396.77000004</v>
      </c>
      <c r="C26" s="10">
        <f>SUM(C16:C24)</f>
        <v>352425725.98000008</v>
      </c>
      <c r="D26" s="17"/>
      <c r="E26" s="39" t="s">
        <v>57</v>
      </c>
      <c r="F26" s="10">
        <f>SUM(F24+F14)</f>
        <v>7195155.0700000003</v>
      </c>
      <c r="G26" s="6">
        <f>SUM(G14+G24)</f>
        <v>9593592.0500000007</v>
      </c>
    </row>
    <row r="27" spans="1:7" x14ac:dyDescent="0.2">
      <c r="A27" s="27"/>
      <c r="B27" s="25"/>
      <c r="C27" s="24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401103701.94000006</v>
      </c>
      <c r="C28" s="10">
        <f>C13+C26</f>
        <v>378110513.42000008</v>
      </c>
      <c r="D28" s="14"/>
      <c r="E28" s="9" t="s">
        <v>49</v>
      </c>
      <c r="F28" s="10"/>
      <c r="G28" s="20"/>
    </row>
    <row r="29" spans="1:7" x14ac:dyDescent="0.2">
      <c r="A29" s="32"/>
      <c r="B29" s="25"/>
      <c r="C29" s="24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375204458.29000002</v>
      </c>
      <c r="G35" s="6">
        <f>SUM(G36:G40)</f>
        <v>349812832.79000002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25212111.850000001</v>
      </c>
      <c r="G36" s="5">
        <v>30806857.68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349992346.44</v>
      </c>
      <c r="G37" s="5">
        <v>319005975.11000001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393908546.87</v>
      </c>
      <c r="G46" s="5">
        <f>SUM(G42+G35+G30)</f>
        <v>368516921.37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401103701.94</v>
      </c>
      <c r="G48" s="20">
        <f>G46+G26</f>
        <v>378110513.42000002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2.75" x14ac:dyDescent="0.2">
      <c r="A50" s="43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2021-07-20T21:27:04Z</cp:lastPrinted>
  <dcterms:created xsi:type="dcterms:W3CDTF">2012-12-11T20:26:08Z</dcterms:created>
  <dcterms:modified xsi:type="dcterms:W3CDTF">2021-07-20T21:34:39Z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