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xWindow="0" yWindow="0" windowWidth="21600" windowHeight="10080"/>
  </bookViews>
  <sheets>
    <sheet name="ESF" sheetId="4" r:id="rId1"/>
    <sheet name="Hoja1" sheetId="5" r:id="rId2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<sst xmlns="http://schemas.openxmlformats.org/spreadsheetml/2006/main" count="66" uniqueCount="66">
  <si>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</si>
  <si>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</si>
  <si>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</si>
  <si>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</si>
  <si>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</si>
  <si>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</si>
  <si>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</si>
  <si>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</si>
  <si>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</si>
  <si>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</si>
  <si>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</si>
  <si>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</si>
  <si>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</si>
  <si>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</si>
  <si>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</si>
  <si>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</si>
  <si>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</si>
  <si>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</si>
  <si>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</si>
  <si>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</si>
  <si>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</si>
  <si>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</si>
  <si>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</si>
  <si>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</si>
  <si>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</si>
  <si>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</si>
  <si>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</si>
  <si>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</si>
  <si>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</si>
  <si>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</si>
  <si>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</si>
  <si>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</si>
  <si>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</si>
  <si>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</si>
  <si>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</si>
  <si>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</si>
  <si>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</si>
  <si>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</si>
  <si>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</si>
  <si>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</si>
  <si>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</si>
  <si>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</si>
  <si>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</si>
  <si>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</si>
  <si>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</si>
  <si>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</si>
  <si>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</si>
  <si>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</si>
  <si>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</si>
  <si>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</si>
  <si>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</si>
  <si>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</si>
  <si>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</si>
  <si>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</si>
  <si>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</si>
  <si>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</si>
  <si>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</si>
  <si>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</si>
  <si>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Situación Financiera
AL 31 DE DICIEMBRE DEL 2021</t>
  </si>
  <si>
    <t>Bajo protesta de decir verdad declaramos que los Estados Financieros y sus notas, son razonablemente correctos y son responsabilidad del emisor</t>
  </si>
  <si>
    <t>LIC. ROMULO GARCIA CABRERA</t>
  </si>
  <si>
    <t>ING. ANA MARIBEL PRADO CRUZ</t>
  </si>
  <si>
    <t xml:space="preserve">C.P. JORGE ALEJANDRO CEBALLOS BRIONES </t>
  </si>
  <si>
    <t>PRESIDENTE MUNICIPAL</t>
  </si>
  <si>
    <t>SINDICO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</si>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</sst>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0" fontId="0" fillId="0" borderId="4" xfId="0" applyBorder="1" applyAlignment="1"/>
    <xf numFmtId="0" fontId="0" fillId="0" borderId="1" xfId="0" applyBorder="1" applyAlignment="1"/>
    <xf numFmtId="0" fontId="0" fillId="0" borderId="0" xfId="0" applyBorder="1" applyAlignment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231323</xdr:colOff>
      <xdr:row>50</xdr:row>
      <xdr:rowOff>104776</xdr:rowOff>
    </xdr:from>
    <xdr:to>
      <xdr:col>4</xdr:col>
      <xdr:colOff>639536</xdr:colOff>
      <xdr:row>55</xdr:row>
      <xdr:rowOff>1</xdr:rowOff>
    </xdr:to>
    <xdr:sp macro="" textlink="">
      <xdr:nvSpPr>
        <xdr:cNvPr id="4" name="CuadroTexto 3"/>
        <xdr:cNvSpPr txBox="1"/>
      </xdr:nvSpPr>
      <xdr:spPr>
        <a:xfrm>
          <a:off x="4109359" y="8201026"/>
          <a:ext cx="2612570" cy="6436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LIC. ROMULO GARCIA CABRERA</a:t>
          </a:r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PRESIDENTE MUNICIPAL</a:t>
          </a:r>
        </a:p>
      </xdr:txBody>
    </xdr:sp>
    <xdr:clientData/>
  </xdr:twoCellAnchor>
  <xdr:twoCellAnchor>
    <xdr:from>
      <xdr:col>0</xdr:col>
      <xdr:colOff>642259</xdr:colOff>
      <xdr:row>53</xdr:row>
      <xdr:rowOff>54430</xdr:rowOff>
    </xdr:from>
    <xdr:to>
      <xdr:col>0</xdr:col>
      <xdr:colOff>3197680</xdr:colOff>
      <xdr:row>57</xdr:row>
      <xdr:rowOff>136072</xdr:rowOff>
    </xdr:to>
    <xdr:sp macro="" textlink="">
      <xdr:nvSpPr>
        <xdr:cNvPr id="5" name="CuadroTexto 4"/>
        <xdr:cNvSpPr txBox="1"/>
      </xdr:nvSpPr>
      <xdr:spPr>
        <a:xfrm>
          <a:off x="642259" y="8599716"/>
          <a:ext cx="2555421" cy="680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C.P</a:t>
          </a:r>
          <a:r>
            <a:rPr lang="es-MX" sz="900" baseline="0"/>
            <a:t>. JORGE ALEJANDRO CEBALLOS BRIONES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TESORERO MUNICIPAL</a:t>
          </a:r>
        </a:p>
      </xdr:txBody>
    </xdr:sp>
    <xdr:clientData/>
  </xdr:twoCellAnchor>
  <xdr:twoCellAnchor>
    <xdr:from>
      <xdr:col>4</xdr:col>
      <xdr:colOff>1529443</xdr:colOff>
      <xdr:row>53</xdr:row>
      <xdr:rowOff>0</xdr:rowOff>
    </xdr:from>
    <xdr:to>
      <xdr:col>5</xdr:col>
      <xdr:colOff>557893</xdr:colOff>
      <xdr:row>57</xdr:row>
      <xdr:rowOff>68037</xdr:rowOff>
    </xdr:to>
    <xdr:sp macro="" textlink="">
      <xdr:nvSpPr>
        <xdr:cNvPr id="6" name="CuadroTexto 5"/>
        <xdr:cNvSpPr txBox="1"/>
      </xdr:nvSpPr>
      <xdr:spPr>
        <a:xfrm>
          <a:off x="7611836" y="8545286"/>
          <a:ext cx="2702378" cy="666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ING. ANA MARIBEL</a:t>
          </a:r>
          <a:r>
            <a:rPr lang="es-MX" sz="900" baseline="0"/>
            <a:t> PRADO CRUZ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     SINDICO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28" zoomScale="70" zoomScaleNormal="70" zoomScaleSheetLayoutView="100" workbookViewId="0">
      <selection activeCell="A51" sqref="A51:F59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17676484.77</v>
      </c>
      <c r="C5" s="12">
        <v>22135041.379999999</v>
      </c>
      <c r="D5" s="17"/>
      <c r="E5" s="11" t="s">
        <v>41</v>
      </c>
      <c r="F5" s="12">
        <v>6850826.0999999996</v>
      </c>
      <c r="G5" s="5">
        <v>9407542.0500000007</v>
      </c>
    </row>
    <row r="6" spans="1:7" x14ac:dyDescent="0.2">
      <c r="A6" s="30" t="s">
        <v>28</v>
      </c>
      <c r="B6" s="12">
        <v>915654.83</v>
      </c>
      <c r="C6" s="12">
        <v>1430644.77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1638755.11</v>
      </c>
      <c r="C7" s="12">
        <v>2101551.29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2000000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20248444.709999997</v>
      </c>
      <c r="C13" s="10">
        <f>SUM(C5:C11)</f>
        <v>25684787.439999998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8850826.0999999996</v>
      </c>
      <c r="G14" s="5">
        <f>SUM(G5:G12)</f>
        <v>9407542.0500000007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356741477.5</v>
      </c>
      <c r="C18" s="12">
        <v>326940429.60000002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21971807.079999998</v>
      </c>
      <c r="C19" s="12">
        <v>20716686.789999999</v>
      </c>
      <c r="D19" s="17"/>
      <c r="E19" s="11" t="s">
        <v>16</v>
      </c>
      <c r="F19" s="12">
        <v>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-8791068.8599999994</v>
      </c>
      <c r="C21" s="12">
        <v>-8298431.4400000004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13102459.02</v>
      </c>
      <c r="C22" s="12">
        <v>12661580.1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186050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383430135.66999996</v>
      </c>
      <c r="C26" s="10">
        <f>SUM(C16:C24)</f>
        <v>352425725.98000008</v>
      </c>
      <c r="D26" s="17"/>
      <c r="E26" s="39" t="s">
        <v>57</v>
      </c>
      <c r="F26" s="10">
        <f>SUM(F24+F14)</f>
        <v>8850826.0999999996</v>
      </c>
      <c r="G26" s="6">
        <f>SUM(G14+G24)</f>
        <v>9593592.0500000007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403678580.37999994</v>
      </c>
      <c r="C28" s="10">
        <f>C13+C26</f>
        <v>378110513.42000008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18704088.579999998</v>
      </c>
      <c r="G30" s="6">
        <f>SUM(G31:G33)</f>
        <v>18704088.579999998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121036.11</v>
      </c>
      <c r="G32" s="5">
        <v>121036.11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376123665.69999999</v>
      </c>
      <c r="G35" s="6">
        <f>SUM(G36:G40)</f>
        <v>349812832.79000002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27430316.870000001</v>
      </c>
      <c r="G36" s="5">
        <v>30806857.68</v>
      </c>
    </row>
    <row r="37" spans="1:7" x14ac:dyDescent="0.2">
      <c r="A37" s="31"/>
      <c r="B37" s="15"/>
      <c r="C37" s="15"/>
      <c r="D37" s="17"/>
      <c r="E37" s="11" t="s">
        <v>19</v>
      </c>
      <c r="F37" s="12">
        <v>348693348.82999998</v>
      </c>
      <c r="G37" s="5">
        <v>319005975.11000001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394827754.27999997</v>
      </c>
      <c r="G46" s="5">
        <f>SUM(G42+G35+G30)</f>
        <v>368516921.37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403678580.38</v>
      </c>
      <c r="G48" s="20">
        <f>G46+G26</f>
        <v>378110513.42000002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0.25" customHeight="1" x14ac:dyDescent="0.2">
      <c r="A50" s="46" t="s">
        <v>59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rowBreaks count="1" manualBreakCount="1"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:L16"/>
  <sheetViews>
    <sheetView showGridLines="0" topLeftCell="D4" zoomScale="170" zoomScaleNormal="170" workbookViewId="0">
      <selection activeCell="H10" sqref="H10"/>
    </sheetView>
  </sheetViews>
  <sheetFormatPr baseColWidth="10" defaultRowHeight="11.25" x14ac:dyDescent="0.2"/>
  <cols>
    <col min="1" max="3" width="0" hidden="1" customWidth="1"/>
    <col min="4" max="4" width="15.1640625" customWidth="1"/>
    <col min="5" max="5" width="7.5" customWidth="1"/>
    <col min="6" max="6" width="8.5" customWidth="1"/>
  </cols>
  <sheetData>
    <row r="9" spans="5:12" x14ac:dyDescent="0.2">
      <c r="H9" s="47" t="s">
        <v>60</v>
      </c>
      <c r="I9" s="47"/>
      <c r="J9" s="47"/>
    </row>
    <row r="10" spans="5:12" x14ac:dyDescent="0.2">
      <c r="H10" s="48" t="s">
        <v>63</v>
      </c>
      <c r="I10" s="48"/>
      <c r="J10" s="48"/>
    </row>
    <row r="15" spans="5:12" x14ac:dyDescent="0.2">
      <c r="E15" s="49" t="s">
        <v>62</v>
      </c>
      <c r="F15" s="49"/>
      <c r="G15" s="49"/>
      <c r="H15" s="49"/>
      <c r="J15" s="47" t="s">
        <v>61</v>
      </c>
      <c r="K15" s="47"/>
      <c r="L15" s="47"/>
    </row>
    <row r="16" spans="5:12" x14ac:dyDescent="0.2">
      <c r="E16" s="48" t="s">
        <v>65</v>
      </c>
      <c r="F16" s="48"/>
      <c r="G16" s="48"/>
      <c r="H16" s="48"/>
      <c r="J16" s="48" t="s">
        <v>64</v>
      </c>
      <c r="K16" s="48"/>
      <c r="L16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</vt:lpstr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2022-02-04T18:33:12Z</cp:lastPrinted>
  <dcterms:created xsi:type="dcterms:W3CDTF">2012-12-11T20:26:08Z</dcterms:created>
  <dcterms:modified xsi:type="dcterms:W3CDTF">2022-02-08T15:28:29Z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