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s="1"/>
  <c r="F26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<sst xmlns="http://schemas.openxmlformats.org/spreadsheetml/2006/main" count="62" uniqueCount="61">
  <si>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</si>
  <si>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</si>
  <si>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</si>
  <si>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</si>
  <si>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</si>
  <si>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</si>
  <si>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</si>
  <si>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</si>
  <si>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</si>
  <si>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</si>
  <si>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</si>
  <si>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</si>
  <si>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</si>
  <si>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</si>
  <si>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</si>
  <si>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</si>
  <si>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</si>
  <si>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</si>
  <si>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</si>
  <si>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</si>
  <si>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</si>
  <si>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</si>
  <si>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</si>
  <si>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</si>
  <si>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</si>
  <si>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</si>
  <si>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</si>
  <si>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</si>
  <si>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</si>
  <si>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</si>
  <si>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</si>
  <si>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</si>
  <si>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</si>
  <si>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</si>
  <si>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</si>
  <si>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</si>
  <si>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</si>
  <si>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</si>
  <si>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</si>
  <si>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</si>
  <si>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</si>
  <si>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</si>
  <si>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</si>
  <si>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</si>
  <si>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</si>
  <si>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</si>
  <si>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</si>
  <si>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</si>
  <si>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</si>
  <si>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</si>
  <si>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</si>
  <si>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</si>
  <si>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</si>
  <si>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</si>
  <si>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</si>
  <si>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</si>
  <si>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</si>
  <si>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</si>
  <si>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</si>
  <si>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</si>
  <si>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de Situación Financiera
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</si>
</sst>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34" zoomScaleNormal="100" zoomScaleSheetLayoutView="100" workbookViewId="0">
      <selection activeCell="B58" sqref="B5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908943.67</v>
      </c>
      <c r="C5" s="20">
        <v>580118.57999999996</v>
      </c>
      <c r="D5" s="9" t="s">
        <v>36</v>
      </c>
      <c r="E5" s="20">
        <v>711454.83</v>
      </c>
      <c r="F5" s="23">
        <v>732029.41</v>
      </c>
    </row>
    <row r="6" spans="1:6" x14ac:dyDescent="0.2">
      <c r="A6" s="9" t="s">
        <v>23</v>
      </c>
      <c r="B6" s="20">
        <v>1189769.17</v>
      </c>
      <c r="C6" s="20">
        <v>1192135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500</v>
      </c>
      <c r="C7" s="20">
        <v>500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15945</v>
      </c>
      <c r="C9" s="20">
        <v>15945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2115157.84</v>
      </c>
      <c r="C13" s="22">
        <f>SUM(C5:C11)</f>
        <v>1788698.58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711454.83</v>
      </c>
      <c r="F14" s="27">
        <f>SUM(F5:F12)</f>
        <v>732029.41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1463856.55</v>
      </c>
      <c r="C19" s="20">
        <v>1215956.55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5788.4</v>
      </c>
      <c r="C20" s="20">
        <v>5788.4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-771310.23</v>
      </c>
      <c r="C21" s="20">
        <v>-771310.23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698334.71999999997</v>
      </c>
      <c r="C26" s="22">
        <f>SUM(C16:C24)</f>
        <v>450434.72</v>
      </c>
      <c r="D26" s="12" t="s">
        <v>50</v>
      </c>
      <c r="E26" s="22">
        <f>SUM(E24+E14)</f>
        <v>711454.83</v>
      </c>
      <c r="F26" s="27">
        <f>SUM(F14+F24)</f>
        <v>732029.41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2813492.5599999996</v>
      </c>
      <c r="C28" s="22">
        <f>C13+C26</f>
        <v>2239133.2999999998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330497.57</v>
      </c>
      <c r="F30" s="27">
        <f>SUM(F31:F33)</f>
        <v>330497.57</v>
      </c>
    </row>
    <row r="31" spans="1:6" x14ac:dyDescent="0.2">
      <c r="A31" s="16"/>
      <c r="B31" s="14"/>
      <c r="C31" s="15"/>
      <c r="D31" s="9" t="s">
        <v>2</v>
      </c>
      <c r="E31" s="20">
        <v>330497.57</v>
      </c>
      <c r="F31" s="23">
        <v>330497.57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1771540.1600000001</v>
      </c>
      <c r="F35" s="27">
        <f>SUM(F36:F40)</f>
        <v>1176606.32</v>
      </c>
    </row>
    <row r="36" spans="1:6" x14ac:dyDescent="0.2">
      <c r="A36" s="16"/>
      <c r="B36" s="14"/>
      <c r="C36" s="15"/>
      <c r="D36" s="9" t="s">
        <v>46</v>
      </c>
      <c r="E36" s="20">
        <v>594933.41</v>
      </c>
      <c r="F36" s="23">
        <v>40438.03</v>
      </c>
    </row>
    <row r="37" spans="1:6" x14ac:dyDescent="0.2">
      <c r="A37" s="16"/>
      <c r="B37" s="14"/>
      <c r="C37" s="15"/>
      <c r="D37" s="9" t="s">
        <v>14</v>
      </c>
      <c r="E37" s="20">
        <v>1176606.75</v>
      </c>
      <c r="F37" s="23">
        <v>1136168.29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2102037.73</v>
      </c>
      <c r="F46" s="27">
        <f>SUM(F42+F35+F30)</f>
        <v>1507103.8900000001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2813492.56</v>
      </c>
      <c r="F48" s="22">
        <f>F46+F26</f>
        <v>2239133.3000000003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2018-03-04T05:00:29Z</cp:lastPrinted>
  <dcterms:created xsi:type="dcterms:W3CDTF">2012-12-11T20:26:08Z</dcterms:created>
  <dcterms:modified xsi:type="dcterms:W3CDTF">2022-07-29T21:34:42Z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