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<sst xmlns="http://schemas.openxmlformats.org/spreadsheetml/2006/main" count="64" uniqueCount="63">
  <si>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</si>
  <si>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</si>
  <si>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</si>
  <si>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</si>
  <si>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</si>
  <si>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</si>
  <si>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</si>
  <si>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</si>
  <si>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</si>
  <si>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</si>
  <si>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</si>
  <si>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</si>
  <si>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</si>
  <si>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</si>
  <si>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</si>
  <si>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</si>
  <si>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</si>
  <si>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</si>
  <si>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</si>
  <si>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</si>
  <si>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</si>
  <si>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</si>
  <si>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</si>
  <si>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</si>
  <si>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</si>
  <si>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</si>
  <si>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</si>
  <si>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</si>
  <si>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</si>
  <si>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</si>
  <si>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</si>
  <si>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</si>
  <si>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</si>
  <si>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</si>
  <si>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</si>
  <si>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</si>
  <si>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</si>
  <si>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</si>
  <si>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</si>
  <si>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</si>
  <si>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</si>
  <si>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</si>
  <si>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</si>
  <si>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</si>
  <si>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</si>
  <si>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</si>
  <si>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</si>
  <si>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</si>
  <si>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</si>
  <si>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</si>
  <si>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</si>
  <si>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</si>
  <si>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</si>
  <si>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</si>
  <si>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</si>
  <si>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</si>
  <si>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</si>
  <si>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</si>
  <si>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</si>
  <si>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</si>
  <si>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31 de Diciembre de 2022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</si>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</sst>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4" zoomScaleNormal="100" zoomScaleSheetLayoutView="100" workbookViewId="0">
      <selection activeCell="A55" sqref="A1:F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27402912.829999998</v>
      </c>
      <c r="C5" s="20">
        <v>17654251.77</v>
      </c>
      <c r="D5" s="9" t="s">
        <v>36</v>
      </c>
      <c r="E5" s="20">
        <v>13421297.82</v>
      </c>
      <c r="F5" s="23">
        <v>6828593.0999999996</v>
      </c>
    </row>
    <row r="6" spans="1:6" x14ac:dyDescent="0.2">
      <c r="A6" s="9" t="s">
        <v>23</v>
      </c>
      <c r="B6" s="20">
        <v>1455938.46</v>
      </c>
      <c r="C6" s="20">
        <v>915654.83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15055804.73</v>
      </c>
      <c r="C7" s="20">
        <v>1638755.11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2000000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43932206.019999996</v>
      </c>
      <c r="C13" s="22">
        <f>SUM(C5:C11)</f>
        <v>20226211.709999997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13421297.82</v>
      </c>
      <c r="F14" s="27">
        <f>SUM(F5:F12)</f>
        <v>8828593.0999999996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338447385.74000001</v>
      </c>
      <c r="C18" s="20">
        <v>356741477.5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22249137.969999999</v>
      </c>
      <c r="C19" s="20">
        <v>21971807.079999998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-9457998</v>
      </c>
      <c r="C21" s="20">
        <v>-8791068.8599999994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364746445.66000003</v>
      </c>
      <c r="C26" s="22">
        <f>SUM(C16:C24)</f>
        <v>383430135.66999996</v>
      </c>
      <c r="D26" s="12" t="s">
        <v>50</v>
      </c>
      <c r="E26" s="22">
        <f>SUM(E24+E14)</f>
        <v>13421297.82</v>
      </c>
      <c r="F26" s="27">
        <f>SUM(F14+F24)</f>
        <v>8828593.0999999996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408678651.68000001</v>
      </c>
      <c r="C28" s="22">
        <f>C13+C26</f>
        <v>403656347.37999994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376553265.27999997</v>
      </c>
      <c r="F35" s="27">
        <f>SUM(F36:F40)</f>
        <v>376123665.69999999</v>
      </c>
    </row>
    <row r="36" spans="1:6" x14ac:dyDescent="0.2">
      <c r="A36" s="16"/>
      <c r="B36" s="14"/>
      <c r="C36" s="15"/>
      <c r="D36" s="9" t="s">
        <v>46</v>
      </c>
      <c r="E36" s="20">
        <v>20963380.899999999</v>
      </c>
      <c r="F36" s="23">
        <v>27430316.870000001</v>
      </c>
    </row>
    <row r="37" spans="1:6" x14ac:dyDescent="0.2">
      <c r="A37" s="16"/>
      <c r="B37" s="14"/>
      <c r="C37" s="15"/>
      <c r="D37" s="9" t="s">
        <v>14</v>
      </c>
      <c r="E37" s="20">
        <v>355589884.38</v>
      </c>
      <c r="F37" s="23">
        <v>348693348.82999998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395257353.85999995</v>
      </c>
      <c r="F46" s="27">
        <f>SUM(F42+F35+F30)</f>
        <v>394827754.27999997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408678651.67999995</v>
      </c>
      <c r="F48" s="22">
        <f>F46+F26</f>
        <v>403656347.38</v>
      </c>
    </row>
    <row r="49" spans="1:10" x14ac:dyDescent="0.2">
      <c r="A49" s="13"/>
      <c r="B49" s="14"/>
      <c r="C49" s="14"/>
      <c r="D49" s="18"/>
      <c r="E49" s="15"/>
      <c r="F49" s="15"/>
    </row>
    <row r="51" spans="1:10" ht="12.75" x14ac:dyDescent="0.2">
      <c r="A51" s="19" t="s">
        <v>59</v>
      </c>
    </row>
    <row r="54" spans="1:10" ht="15" customHeight="1" x14ac:dyDescent="0.2">
      <c r="A54" s="31" t="s">
        <v>61</v>
      </c>
      <c r="B54" s="31"/>
      <c r="C54" s="31"/>
      <c r="D54" s="31"/>
      <c r="E54" s="31"/>
      <c r="F54" s="31"/>
      <c r="G54" s="32"/>
      <c r="H54" s="32"/>
      <c r="I54" s="32"/>
      <c r="J54" s="32"/>
    </row>
    <row r="55" spans="1:10" ht="15" customHeight="1" x14ac:dyDescent="0.2">
      <c r="A55" s="31" t="s">
        <v>62</v>
      </c>
      <c r="B55" s="31"/>
      <c r="C55" s="31"/>
      <c r="D55" s="31"/>
      <c r="E55" s="31"/>
      <c r="F55" s="31"/>
      <c r="G55" s="32"/>
      <c r="H55" s="32"/>
      <c r="I55" s="32"/>
      <c r="J55" s="32"/>
    </row>
  </sheetData>
  <sheetProtection formatCells="0" formatColumns="0" formatRows="0" autoFilter="0"/>
  <mergeCells count="3">
    <mergeCell ref="A1:F1"/>
    <mergeCell ref="A54:F54"/>
    <mergeCell ref="A55:F55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2023-02-27T21:14:15Z</cp:lastPrinted>
  <dcterms:created xsi:type="dcterms:W3CDTF">2012-12-11T20:26:08Z</dcterms:created>
  <dcterms:modified xsi:type="dcterms:W3CDTF">2023-02-27T21:14:33Z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