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C24" i="4" s="1"/>
  <c r="B25" i="4"/>
  <c r="C13" i="4"/>
  <c r="B13" i="4"/>
  <c r="C4" i="4"/>
  <c r="B4" i="4"/>
  <c r="B3" i="4" s="1"/>
  <c r="C43" i="4" l="1"/>
  <c r="B43" i="4"/>
  <c r="B24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<sst xmlns="http://schemas.openxmlformats.org/spreadsheetml/2006/main" count="54" uniqueCount="54">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</sst>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E2" sqref="E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5378690.6500000013</v>
      </c>
      <c r="C3" s="17">
        <f>C4+C13</f>
        <v>34498864.409999996</v>
      </c>
    </row>
    <row r="4" spans="1:3" ht="12.75" customHeight="1" x14ac:dyDescent="0.2">
      <c r="A4" s="6" t="s">
        <v>7</v>
      </c>
      <c r="B4" s="16">
        <f>SUM(B5:B11)</f>
        <v>4885110.4600000009</v>
      </c>
      <c r="C4" s="17">
        <f>SUM(C5:C11)</f>
        <v>0</v>
      </c>
    </row>
    <row r="5" spans="1:3" x14ac:dyDescent="0.2">
      <c r="A5" s="9" t="s">
        <v>14</v>
      </c>
      <c r="B5" s="7">
        <v>392657.73</v>
      </c>
      <c r="C5" s="8">
        <v>0</v>
      </c>
    </row>
    <row r="6" spans="1:3" x14ac:dyDescent="0.2">
      <c r="A6" s="9" t="s">
        <v>15</v>
      </c>
      <c r="B6" s="7">
        <v>166641.5</v>
      </c>
      <c r="C6" s="8">
        <v>0</v>
      </c>
    </row>
    <row r="7" spans="1:3" x14ac:dyDescent="0.2">
      <c r="A7" s="9" t="s">
        <v>16</v>
      </c>
      <c r="B7" s="7">
        <v>4325811.2300000004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493580.19</v>
      </c>
      <c r="C13" s="17">
        <f>SUM(C14:C22)</f>
        <v>34498864.409999996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33627461.109999999</v>
      </c>
    </row>
    <row r="17" spans="1:3" x14ac:dyDescent="0.2">
      <c r="A17" s="9" t="s">
        <v>22</v>
      </c>
      <c r="B17" s="7">
        <v>0</v>
      </c>
      <c r="C17" s="8">
        <v>621403.30000000005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493580.19</v>
      </c>
      <c r="C19" s="8">
        <v>0</v>
      </c>
    </row>
    <row r="20" spans="1:3" x14ac:dyDescent="0.2">
      <c r="A20" s="9" t="s">
        <v>25</v>
      </c>
      <c r="B20" s="7">
        <v>0</v>
      </c>
      <c r="C20" s="8">
        <v>250000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1319856.1500000001</v>
      </c>
      <c r="C24" s="17">
        <f>C25+C35</f>
        <v>290503984.81</v>
      </c>
    </row>
    <row r="25" spans="1:3" x14ac:dyDescent="0.2">
      <c r="A25" s="6" t="s">
        <v>9</v>
      </c>
      <c r="B25" s="16">
        <f>SUM(B26:B33)</f>
        <v>1286865.5900000001</v>
      </c>
      <c r="C25" s="17">
        <f>SUM(C26:C33)</f>
        <v>3000000</v>
      </c>
    </row>
    <row r="26" spans="1:3" x14ac:dyDescent="0.2">
      <c r="A26" s="9" t="s">
        <v>28</v>
      </c>
      <c r="B26" s="7">
        <v>1286865.5900000001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3000000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32990.559999999998</v>
      </c>
      <c r="C35" s="17">
        <f>SUM(C36:C41)</f>
        <v>287503984.81</v>
      </c>
    </row>
    <row r="36" spans="1:3" x14ac:dyDescent="0.2">
      <c r="A36" s="9" t="s">
        <v>36</v>
      </c>
      <c r="B36" s="7">
        <v>0</v>
      </c>
      <c r="C36" s="8">
        <v>287503984.81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32990.559999999998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31501990.300000001</v>
      </c>
      <c r="C43" s="23">
        <f>C44+C49+C56</f>
        <v>701672.69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31501990.300000001</v>
      </c>
      <c r="C49" s="17">
        <f>SUM(C50:C54)</f>
        <v>701672.69</v>
      </c>
    </row>
    <row r="50" spans="1:3" x14ac:dyDescent="0.2">
      <c r="A50" s="9" t="s">
        <v>44</v>
      </c>
      <c r="B50" s="7">
        <v>0</v>
      </c>
      <c r="C50" s="8">
        <v>701672.69</v>
      </c>
    </row>
    <row r="51" spans="1:3" x14ac:dyDescent="0.2">
      <c r="A51" s="9" t="s">
        <v>45</v>
      </c>
      <c r="B51" s="7">
        <v>31501990.300000001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2021-02-08T15:42:17Z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