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"/>
    </mc:Choice>
  </mc:AlternateContent>
  <xr:revisionPtr revIDLastSave="0" documentId="13_ncr:1_{C709CF6B-E3EF-4A9C-8295-3FB592C54796}" xr6:coauthVersionLast="47" xr6:coauthVersionMax="47" xr10:uidLastSave="{00000000-0000-0000-0000-000000000000}"/>
  <bookViews>
    <workbookView xWindow="16695" yWindow="30" windowWidth="11985" windowHeight="1543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61" i="2" s="1"/>
  <c r="C54" i="2"/>
  <c r="C48" i="2"/>
  <c r="C45" i="2"/>
  <c r="C41" i="2"/>
  <c r="C36" i="2"/>
  <c r="C33" i="2"/>
  <c r="C16" i="2"/>
  <c r="C4" i="2"/>
  <c r="B54" i="2"/>
  <c r="B48" i="2"/>
  <c r="B45" i="2"/>
  <c r="B41" i="2"/>
  <c r="B36" i="2"/>
  <c r="B33" i="2"/>
  <c r="B16" i="2"/>
  <c r="B4" i="2"/>
  <c r="B59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<sst xmlns="http://schemas.openxmlformats.org/spreadsheetml/2006/main" count="58" uniqueCount="50">
  <si>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</si>
  <si>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</si>
  <si>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</si>
  <si>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</si>
  <si>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</si>
  <si>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</si>
  <si>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</si>
  <si>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</si>
  <si>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</si>
  <si>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</si>
  <si>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</si>
  <si>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</si>
  <si>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</si>
  <si>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</si>
  <si>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</si>
  <si>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</si>
  <si>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</si>
  <si>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</si>
  <si>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</si>
  <si>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</si>
  <si>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</si>
  <si>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</si>
  <si>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</si>
  <si>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</si>
  <si>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</si>
  <si>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</si>
  <si>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</si>
  <si>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</si>
  <si>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</si>
  <si>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</si>
  <si>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</si>
  <si>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</si>
  <si>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</si>
  <si>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</si>
  <si>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</si>
  <si>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</si>
  <si>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</si>
  <si>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</si>
  <si>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</si>
  <si>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</si>
  <si>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</si>
  <si>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</si>
  <si>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</si>
  <si>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</si>
  <si>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</si>
  <si>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</si>
  <si>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</si>
  <si>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</si>
  <si>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</si>
  <si>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Tierra Blanca Guanajuato.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</si>
</sst>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10" sqref="A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43538694.960000008</v>
      </c>
      <c r="C4" s="7">
        <f>SUM(C5:C14)</f>
        <v>197977883.05000001</v>
      </c>
    </row>
    <row r="5" spans="1:3" ht="11.25" customHeight="1" x14ac:dyDescent="0.2">
      <c r="A5" s="8" t="s">
        <v>3</v>
      </c>
      <c r="B5" s="9">
        <v>1010385.4</v>
      </c>
      <c r="C5" s="9">
        <v>1393881.92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1984741.09</v>
      </c>
      <c r="C8" s="9">
        <v>3313899.37</v>
      </c>
    </row>
    <row r="9" spans="1:3" ht="11.25" customHeight="1" x14ac:dyDescent="0.2">
      <c r="A9" s="8" t="s">
        <v>7</v>
      </c>
      <c r="B9" s="9">
        <v>107072.92</v>
      </c>
      <c r="C9" s="9">
        <v>335018.58</v>
      </c>
    </row>
    <row r="10" spans="1:3" ht="11.25" customHeight="1" x14ac:dyDescent="0.2">
      <c r="A10" s="8" t="s">
        <v>8</v>
      </c>
      <c r="B10" s="9">
        <v>57293.29</v>
      </c>
      <c r="C10" s="9">
        <v>238475.13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32276498.780000001</v>
      </c>
      <c r="C12" s="9">
        <v>117433242.97</v>
      </c>
    </row>
    <row r="13" spans="1:3" ht="11.25" customHeight="1" x14ac:dyDescent="0.2">
      <c r="A13" s="8" t="s">
        <v>11</v>
      </c>
      <c r="B13" s="9">
        <v>8102703.4800000004</v>
      </c>
      <c r="C13" s="9">
        <v>75263365.079999998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32464873.840000004</v>
      </c>
      <c r="C16" s="7">
        <f>SUM(C17:C32)</f>
        <v>115542032.55</v>
      </c>
    </row>
    <row r="17" spans="1:3" ht="11.25" customHeight="1" x14ac:dyDescent="0.2">
      <c r="A17" s="8" t="s">
        <v>14</v>
      </c>
      <c r="B17" s="9">
        <v>9558269.9600000009</v>
      </c>
      <c r="C17" s="9">
        <v>39839692.170000002</v>
      </c>
    </row>
    <row r="18" spans="1:3" ht="11.25" customHeight="1" x14ac:dyDescent="0.2">
      <c r="A18" s="8" t="s">
        <v>15</v>
      </c>
      <c r="B18" s="9">
        <v>2958615.96</v>
      </c>
      <c r="C18" s="9">
        <v>12221121.029999999</v>
      </c>
    </row>
    <row r="19" spans="1:3" ht="11.25" customHeight="1" x14ac:dyDescent="0.2">
      <c r="A19" s="8" t="s">
        <v>16</v>
      </c>
      <c r="B19" s="9">
        <v>2960732.54</v>
      </c>
      <c r="C19" s="9">
        <v>25671629.559999999</v>
      </c>
    </row>
    <row r="20" spans="1:3" ht="11.25" customHeight="1" x14ac:dyDescent="0.2">
      <c r="A20" s="8" t="s">
        <v>17</v>
      </c>
      <c r="B20" s="9">
        <v>1305000</v>
      </c>
      <c r="C20" s="9">
        <v>5713006.71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3476708</v>
      </c>
      <c r="C22" s="9">
        <v>3828870</v>
      </c>
    </row>
    <row r="23" spans="1:3" ht="11.25" customHeight="1" x14ac:dyDescent="0.2">
      <c r="A23" s="8" t="s">
        <v>20</v>
      </c>
      <c r="B23" s="9">
        <v>12205547.380000001</v>
      </c>
      <c r="C23" s="9">
        <v>25471393.890000001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2796319.19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11073821.120000005</v>
      </c>
      <c r="C33" s="7">
        <f>C4-C16</f>
        <v>82435850.500000015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SUM(B37+B40)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9"/>
      <c r="C40" s="5"/>
    </row>
    <row r="41" spans="1:3" ht="11.25" customHeight="1" x14ac:dyDescent="0.2">
      <c r="A41" s="6" t="s">
        <v>13</v>
      </c>
      <c r="B41" s="7">
        <f>SUM(B42:B44)</f>
        <v>33221431.460000001</v>
      </c>
      <c r="C41" s="7">
        <f>SUM(C42:C44)</f>
        <v>61619545.100000001</v>
      </c>
    </row>
    <row r="42" spans="1:3" ht="11.25" customHeight="1" x14ac:dyDescent="0.2">
      <c r="A42" s="8" t="s">
        <v>32</v>
      </c>
      <c r="B42" s="9">
        <v>24730245.390000001</v>
      </c>
      <c r="C42" s="9">
        <v>57327104.240000002</v>
      </c>
    </row>
    <row r="43" spans="1:3" ht="11.25" customHeight="1" x14ac:dyDescent="0.2">
      <c r="A43" s="8" t="s">
        <v>33</v>
      </c>
      <c r="B43" s="9">
        <v>8491186.0700000003</v>
      </c>
      <c r="C43" s="9">
        <v>4292440.8600000003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-33221431.460000001</v>
      </c>
      <c r="C45" s="7">
        <f>C36-C41</f>
        <v>-61619545.100000001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153620.79</v>
      </c>
      <c r="C48" s="7">
        <f>SUM(C49+C52)</f>
        <v>3514818.14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153620.79</v>
      </c>
      <c r="C52" s="9">
        <v>3514818.14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0</v>
      </c>
      <c r="C54" s="7">
        <f>SUM(C55+C58)</f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B48-B54</f>
        <v>153620.79</v>
      </c>
      <c r="C59" s="7">
        <f>C48-C54</f>
        <v>3514818.14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-21993989.549999997</v>
      </c>
      <c r="C61" s="7">
        <f>C59+C45+C33</f>
        <v>24331123.540000014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51734036.369999997</v>
      </c>
      <c r="C63" s="7">
        <v>27402912.829999998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29740046.82</v>
      </c>
      <c r="C65" s="7">
        <v>51734036.369999997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2024-05-28T22:55:08Z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