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840" windowHeight="12135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D53" i="2"/>
  <c r="E52" i="2"/>
  <c r="D52" i="2"/>
  <c r="E48" i="2"/>
  <c r="D48" i="2"/>
  <c r="E47" i="2"/>
  <c r="E57" i="2" s="1"/>
  <c r="D47" i="2"/>
  <c r="E36" i="2"/>
  <c r="E44" i="2" s="1"/>
  <c r="D36" i="2"/>
  <c r="D44" i="2" s="1"/>
  <c r="D57" i="2" l="1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<sst xmlns="http://schemas.openxmlformats.org/spreadsheetml/2006/main" count="62" uniqueCount="53">
  <si>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</si>
  <si>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</si>
  <si>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</si>
  <si>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</si>
  <si>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</si>
  <si>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</si>
  <si>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</si>
  <si>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</si>
  <si>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</si>
  <si>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</si>
  <si>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</si>
  <si>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</si>
  <si>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</si>
  <si>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</si>
  <si>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</si>
  <si>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</si>
  <si>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</si>
  <si>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</si>
  <si>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</si>
  <si>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</si>
  <si>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</si>
  <si>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</si>
  <si>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</si>
  <si>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</si>
  <si>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</si>
  <si>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</si>
  <si>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</si>
  <si>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</si>
  <si>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</si>
  <si>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</si>
  <si>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</si>
  <si>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</si>
  <si>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</si>
  <si>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</si>
  <si>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</si>
  <si>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</si>
  <si>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</si>
  <si>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</si>
  <si>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</si>
  <si>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</si>
  <si>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</si>
  <si>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</si>
  <si>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</si>
  <si>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</si>
  <si>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</si>
  <si>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</si>
  <si>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</si>
  <si>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</si>
  <si>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</si>
  <si>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</si>
  <si>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</si>
  <si>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AL 30 DE JUNIO DEL 2019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</si>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</sst>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31" zoomScaleNormal="100" workbookViewId="0">
      <selection activeCell="F66" sqref="F6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52204055.530000001</v>
      </c>
      <c r="E5" s="14">
        <f>SUM(E6:E15)</f>
        <v>108610317.03</v>
      </c>
    </row>
    <row r="6" spans="1:5" x14ac:dyDescent="0.2">
      <c r="A6" s="26">
        <v>4110</v>
      </c>
      <c r="C6" s="15" t="s">
        <v>3</v>
      </c>
      <c r="D6" s="16">
        <v>649999</v>
      </c>
      <c r="E6" s="17">
        <v>612787.94999999995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934061.46</v>
      </c>
      <c r="E9" s="17">
        <v>1554427.22</v>
      </c>
    </row>
    <row r="10" spans="1:5" x14ac:dyDescent="0.2">
      <c r="A10" s="26">
        <v>4150</v>
      </c>
      <c r="C10" s="15" t="s">
        <v>43</v>
      </c>
      <c r="D10" s="16">
        <v>146562.49</v>
      </c>
      <c r="E10" s="17">
        <v>210362.93</v>
      </c>
    </row>
    <row r="11" spans="1:5" x14ac:dyDescent="0.2">
      <c r="A11" s="26">
        <v>4160</v>
      </c>
      <c r="C11" s="15" t="s">
        <v>44</v>
      </c>
      <c r="D11" s="16">
        <v>793480.52</v>
      </c>
      <c r="E11" s="17">
        <v>734911.34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49679952.060000002</v>
      </c>
      <c r="E13" s="17">
        <v>105497827.59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31487090.609999999</v>
      </c>
      <c r="E16" s="14">
        <f>SUM(E17:E32)</f>
        <v>83608916.050000012</v>
      </c>
    </row>
    <row r="17" spans="1:5" x14ac:dyDescent="0.2">
      <c r="A17" s="26">
        <v>5110</v>
      </c>
      <c r="C17" s="15" t="s">
        <v>8</v>
      </c>
      <c r="D17" s="16">
        <v>12901125.109999999</v>
      </c>
      <c r="E17" s="17">
        <v>29209623.719999999</v>
      </c>
    </row>
    <row r="18" spans="1:5" x14ac:dyDescent="0.2">
      <c r="A18" s="26">
        <v>5120</v>
      </c>
      <c r="C18" s="15" t="s">
        <v>9</v>
      </c>
      <c r="D18" s="16">
        <v>3444485.76</v>
      </c>
      <c r="E18" s="17">
        <v>7503780.8099999996</v>
      </c>
    </row>
    <row r="19" spans="1:5" x14ac:dyDescent="0.2">
      <c r="A19" s="26">
        <v>5130</v>
      </c>
      <c r="C19" s="15" t="s">
        <v>10</v>
      </c>
      <c r="D19" s="16">
        <v>5629910.1900000004</v>
      </c>
      <c r="E19" s="17">
        <v>13513350.470000001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2043288.26</v>
      </c>
      <c r="E21" s="17">
        <v>4188608.45</v>
      </c>
    </row>
    <row r="22" spans="1:5" x14ac:dyDescent="0.2">
      <c r="A22" s="26">
        <v>5230</v>
      </c>
      <c r="C22" s="15" t="s">
        <v>13</v>
      </c>
      <c r="D22" s="16">
        <v>2278805.4</v>
      </c>
      <c r="E22" s="17">
        <v>4277158.8099999996</v>
      </c>
    </row>
    <row r="23" spans="1:5" x14ac:dyDescent="0.2">
      <c r="A23" s="26">
        <v>5240</v>
      </c>
      <c r="C23" s="15" t="s">
        <v>14</v>
      </c>
      <c r="D23" s="16">
        <v>2379957.79</v>
      </c>
      <c r="E23" s="17">
        <v>20334787.170000002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2747643.1</v>
      </c>
      <c r="E31" s="17">
        <v>4581606.62</v>
      </c>
    </row>
    <row r="32" spans="1:5" x14ac:dyDescent="0.2">
      <c r="A32" s="26" t="s">
        <v>48</v>
      </c>
      <c r="C32" s="15" t="s">
        <v>23</v>
      </c>
      <c r="D32" s="16">
        <v>61875</v>
      </c>
      <c r="E32" s="17">
        <v>0</v>
      </c>
    </row>
    <row r="33" spans="1:5" x14ac:dyDescent="0.2">
      <c r="A33" s="18" t="s">
        <v>24</v>
      </c>
      <c r="C33" s="19"/>
      <c r="D33" s="13">
        <f>D5-D16</f>
        <v>20716964.920000002</v>
      </c>
      <c r="E33" s="14">
        <f>E5-E16</f>
        <v>25001400.979999989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1397830.2100000002</v>
      </c>
      <c r="E40" s="14">
        <f>SUM(E41:E43)</f>
        <v>42142177.75</v>
      </c>
    </row>
    <row r="41" spans="1:5" x14ac:dyDescent="0.2">
      <c r="A41" s="26">
        <v>1230</v>
      </c>
      <c r="C41" s="15" t="s">
        <v>26</v>
      </c>
      <c r="D41" s="16">
        <v>1186671.6200000001</v>
      </c>
      <c r="E41" s="17">
        <v>41599659.68</v>
      </c>
    </row>
    <row r="42" spans="1:5" x14ac:dyDescent="0.2">
      <c r="A42" s="26" t="s">
        <v>50</v>
      </c>
      <c r="C42" s="15" t="s">
        <v>27</v>
      </c>
      <c r="D42" s="16">
        <v>211158.59</v>
      </c>
      <c r="E42" s="17">
        <v>542518.06999999995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-1397830.2100000002</v>
      </c>
      <c r="E44" s="14">
        <f>E36-E40</f>
        <v>-42142177.75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1507691.73</v>
      </c>
      <c r="E47" s="14">
        <f>SUM(E48+E51)</f>
        <v>10412334.65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1507691.73</v>
      </c>
      <c r="E51" s="17">
        <v>10412334.65</v>
      </c>
    </row>
    <row r="52" spans="1:5" x14ac:dyDescent="0.2">
      <c r="A52" s="4"/>
      <c r="B52" s="11" t="s">
        <v>7</v>
      </c>
      <c r="C52" s="12"/>
      <c r="D52" s="13">
        <f>SUM(D53+D56)</f>
        <v>7355949.6100000003</v>
      </c>
      <c r="E52" s="14">
        <f>SUM(E53+E56)</f>
        <v>721372.81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7355949.6100000003</v>
      </c>
      <c r="E56" s="17">
        <v>721372.81</v>
      </c>
    </row>
    <row r="57" spans="1:5" x14ac:dyDescent="0.2">
      <c r="A57" s="18" t="s">
        <v>38</v>
      </c>
      <c r="C57" s="19"/>
      <c r="D57" s="13">
        <f>D47-D52</f>
        <v>-5848257.8800000008</v>
      </c>
      <c r="E57" s="14">
        <f>E47-E52</f>
        <v>9690961.8399999999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13470876.830000002</v>
      </c>
      <c r="E59" s="14">
        <f>E57+E44+E33</f>
        <v>-7449814.9300000109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8056615.0300000003</v>
      </c>
      <c r="E61" s="14">
        <v>15506429.960000001</v>
      </c>
    </row>
    <row r="62" spans="1:5" x14ac:dyDescent="0.2">
      <c r="A62" s="18" t="s">
        <v>41</v>
      </c>
      <c r="C62" s="19"/>
      <c r="D62" s="13">
        <v>21527491.859999999</v>
      </c>
      <c r="E62" s="14">
        <v>8056615.0300000003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A64" s="3" t="s">
        <v>52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45be96a9-161b-45e5-8955-82d7971c9a35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212f5b6f-540c-444d-8783-9749c88051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dcterms:created xsi:type="dcterms:W3CDTF">2012-12-11T20:31:36Z</dcterms:created>
  <dcterms:modified xsi:type="dcterms:W3CDTF">2019-08-14T15:12:25Z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