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<sst xmlns="http://schemas.openxmlformats.org/spreadsheetml/2006/main" count="62" uniqueCount="53">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</sst>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3" borderId="0" xfId="0" applyFont="1" applyFill="1" applyBorder="1" applyAlignment="1">
      <alignment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2419350</xdr:colOff>
      <xdr:row>66</xdr:row>
      <xdr:rowOff>85383</xdr:rowOff>
    </xdr:from>
    <xdr:to>
      <xdr:col>3</xdr:col>
      <xdr:colOff>812006</xdr:colOff>
      <xdr:row>71</xdr:row>
      <xdr:rowOff>30955</xdr:rowOff>
    </xdr:to>
    <xdr:sp macro="" textlink="">
      <xdr:nvSpPr>
        <xdr:cNvPr id="2" name="CuadroTexto 1"/>
        <xdr:cNvSpPr txBox="1"/>
      </xdr:nvSpPr>
      <xdr:spPr>
        <a:xfrm>
          <a:off x="2419350" y="9229383"/>
          <a:ext cx="2726531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2</xdr:col>
      <xdr:colOff>90487</xdr:colOff>
      <xdr:row>72</xdr:row>
      <xdr:rowOff>123824</xdr:rowOff>
    </xdr:from>
    <xdr:to>
      <xdr:col>2</xdr:col>
      <xdr:colOff>2971800</xdr:colOff>
      <xdr:row>77</xdr:row>
      <xdr:rowOff>59871</xdr:rowOff>
    </xdr:to>
    <xdr:sp macro="" textlink="">
      <xdr:nvSpPr>
        <xdr:cNvPr id="3" name="CuadroTexto 2"/>
        <xdr:cNvSpPr txBox="1"/>
      </xdr:nvSpPr>
      <xdr:spPr>
        <a:xfrm>
          <a:off x="90487" y="10125074"/>
          <a:ext cx="2881313" cy="650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3</xdr:col>
      <xdr:colOff>428626</xdr:colOff>
      <xdr:row>72</xdr:row>
      <xdr:rowOff>15988</xdr:rowOff>
    </xdr:from>
    <xdr:to>
      <xdr:col>5</xdr:col>
      <xdr:colOff>116682</xdr:colOff>
      <xdr:row>76</xdr:row>
      <xdr:rowOff>133349</xdr:rowOff>
    </xdr:to>
    <xdr:sp macro="" textlink="">
      <xdr:nvSpPr>
        <xdr:cNvPr id="4" name="CuadroTexto 3"/>
        <xdr:cNvSpPr txBox="1"/>
      </xdr:nvSpPr>
      <xdr:spPr>
        <a:xfrm>
          <a:off x="4762501" y="10017238"/>
          <a:ext cx="2640806" cy="688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tabSelected="1" topLeftCell="A49" zoomScaleNormal="100" workbookViewId="0">
      <selection activeCell="G66" sqref="G6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116950966.59</v>
      </c>
      <c r="E5" s="14">
        <f>SUM(E6:E15)</f>
        <v>112528336.53</v>
      </c>
    </row>
    <row r="6" spans="1:5" x14ac:dyDescent="0.2">
      <c r="A6" s="26">
        <v>4110</v>
      </c>
      <c r="C6" s="15" t="s">
        <v>3</v>
      </c>
      <c r="D6" s="16">
        <v>1185785.82</v>
      </c>
      <c r="E6" s="17">
        <v>1013037.73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1565.85</v>
      </c>
      <c r="E8" s="17">
        <v>10000</v>
      </c>
    </row>
    <row r="9" spans="1:5" x14ac:dyDescent="0.2">
      <c r="A9" s="26">
        <v>4140</v>
      </c>
      <c r="C9" s="15" t="s">
        <v>5</v>
      </c>
      <c r="D9" s="16">
        <v>1949252.17</v>
      </c>
      <c r="E9" s="17">
        <v>2413294.02</v>
      </c>
    </row>
    <row r="10" spans="1:5" x14ac:dyDescent="0.2">
      <c r="A10" s="26">
        <v>4150</v>
      </c>
      <c r="C10" s="15" t="s">
        <v>43</v>
      </c>
      <c r="D10" s="16">
        <v>138321.68</v>
      </c>
      <c r="E10" s="17">
        <v>149363.81</v>
      </c>
    </row>
    <row r="11" spans="1:5" x14ac:dyDescent="0.2">
      <c r="A11" s="26">
        <v>4160</v>
      </c>
      <c r="C11" s="15" t="s">
        <v>44</v>
      </c>
      <c r="D11" s="16">
        <v>724402.6</v>
      </c>
      <c r="E11" s="17">
        <v>197694.86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112951638.47</v>
      </c>
      <c r="E13" s="17">
        <v>108744946.11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76616898.079999998</v>
      </c>
      <c r="E16" s="14">
        <f>SUM(E17:E32)</f>
        <v>81222298.659999996</v>
      </c>
    </row>
    <row r="17" spans="1:5" x14ac:dyDescent="0.2">
      <c r="A17" s="26">
        <v>5110</v>
      </c>
      <c r="C17" s="15" t="s">
        <v>8</v>
      </c>
      <c r="D17" s="16">
        <v>32800479.66</v>
      </c>
      <c r="E17" s="17">
        <v>32431817.16</v>
      </c>
    </row>
    <row r="18" spans="1:5" x14ac:dyDescent="0.2">
      <c r="A18" s="26">
        <v>5120</v>
      </c>
      <c r="C18" s="15" t="s">
        <v>9</v>
      </c>
      <c r="D18" s="16">
        <v>6101018.8700000001</v>
      </c>
      <c r="E18" s="17">
        <v>5921889.1200000001</v>
      </c>
    </row>
    <row r="19" spans="1:5" x14ac:dyDescent="0.2">
      <c r="A19" s="26">
        <v>5130</v>
      </c>
      <c r="C19" s="15" t="s">
        <v>10</v>
      </c>
      <c r="D19" s="16">
        <v>10886867.9</v>
      </c>
      <c r="E19" s="17">
        <v>7306335.6600000001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6290000</v>
      </c>
      <c r="E21" s="17">
        <v>5340000</v>
      </c>
    </row>
    <row r="22" spans="1:5" x14ac:dyDescent="0.2">
      <c r="A22" s="26">
        <v>5230</v>
      </c>
      <c r="C22" s="15" t="s">
        <v>13</v>
      </c>
      <c r="D22" s="16">
        <v>3091944.01</v>
      </c>
      <c r="E22" s="17">
        <v>4461833.6900000004</v>
      </c>
    </row>
    <row r="23" spans="1:5" x14ac:dyDescent="0.2">
      <c r="A23" s="26">
        <v>5240</v>
      </c>
      <c r="C23" s="15" t="s">
        <v>14</v>
      </c>
      <c r="D23" s="16">
        <v>16510651.24</v>
      </c>
      <c r="E23" s="17">
        <v>25143977.059999999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935936.4</v>
      </c>
      <c r="E31" s="17">
        <v>550070.97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66375</v>
      </c>
    </row>
    <row r="33" spans="1:5" x14ac:dyDescent="0.2">
      <c r="A33" s="18" t="s">
        <v>24</v>
      </c>
      <c r="C33" s="19"/>
      <c r="D33" s="13">
        <f>D5-D16</f>
        <v>40334068.510000005</v>
      </c>
      <c r="E33" s="14">
        <f>E5-E16</f>
        <v>31306037.870000005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31056168.189999998</v>
      </c>
      <c r="E40" s="14">
        <f>SUM(E41:E43)</f>
        <v>34248864.409999996</v>
      </c>
    </row>
    <row r="41" spans="1:5" x14ac:dyDescent="0.2">
      <c r="A41" s="26">
        <v>1230</v>
      </c>
      <c r="C41" s="15" t="s">
        <v>26</v>
      </c>
      <c r="D41" s="16">
        <v>29801047.899999999</v>
      </c>
      <c r="E41" s="17">
        <v>33627461.109999999</v>
      </c>
    </row>
    <row r="42" spans="1:5" x14ac:dyDescent="0.2">
      <c r="A42" s="26" t="s">
        <v>50</v>
      </c>
      <c r="C42" s="15" t="s">
        <v>27</v>
      </c>
      <c r="D42" s="16">
        <v>1255120.29</v>
      </c>
      <c r="E42" s="17">
        <v>621403.30000000005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-31056168.189999998</v>
      </c>
      <c r="E44" s="14">
        <f>E36-E40</f>
        <v>-34248864.409999996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-10738862.060000001</v>
      </c>
      <c r="E47" s="14">
        <f>SUM(E48+E51)</f>
        <v>5800168.8099999996</v>
      </c>
    </row>
    <row r="48" spans="1:5" x14ac:dyDescent="0.2">
      <c r="A48" s="4"/>
      <c r="C48" s="15" t="s">
        <v>32</v>
      </c>
      <c r="D48" s="16">
        <f>SUM(D49:D50)</f>
        <v>-186050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-186050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-10552812.060000001</v>
      </c>
      <c r="E51" s="17">
        <v>5800168.8099999996</v>
      </c>
    </row>
    <row r="52" spans="1:5" x14ac:dyDescent="0.2">
      <c r="A52" s="4"/>
      <c r="B52" s="11" t="s">
        <v>7</v>
      </c>
      <c r="C52" s="12"/>
      <c r="D52" s="13">
        <f>SUM(D53+D56)</f>
        <v>2997594.87</v>
      </c>
      <c r="E52" s="14">
        <f>SUM(E53+E56)</f>
        <v>3250000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2997594.87</v>
      </c>
      <c r="E56" s="17">
        <v>3250000</v>
      </c>
    </row>
    <row r="57" spans="1:5" x14ac:dyDescent="0.2">
      <c r="A57" s="18" t="s">
        <v>38</v>
      </c>
      <c r="C57" s="19"/>
      <c r="D57" s="13">
        <f>D47-D52</f>
        <v>-13736456.93</v>
      </c>
      <c r="E57" s="14">
        <f>E47-E52</f>
        <v>2550168.8099999996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-4458556.609999992</v>
      </c>
      <c r="E59" s="14">
        <f>E57+E44+E33</f>
        <v>-392657.729999993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22135041.379999999</v>
      </c>
      <c r="E61" s="14">
        <v>22527699.109999999</v>
      </c>
    </row>
    <row r="62" spans="1:5" x14ac:dyDescent="0.2">
      <c r="A62" s="18" t="s">
        <v>41</v>
      </c>
      <c r="C62" s="19"/>
      <c r="D62" s="13">
        <v>17676484.77</v>
      </c>
      <c r="E62" s="14">
        <v>22135041.379999999</v>
      </c>
    </row>
    <row r="63" spans="1:5" x14ac:dyDescent="0.2">
      <c r="A63" s="22"/>
      <c r="B63" s="23"/>
      <c r="C63" s="24"/>
      <c r="D63" s="24"/>
      <c r="E63" s="25"/>
    </row>
    <row r="64" spans="1:5" ht="12" x14ac:dyDescent="0.2">
      <c r="A64" s="37" t="s">
        <v>52</v>
      </c>
    </row>
    <row r="66" spans="3:5" x14ac:dyDescent="0.2">
      <c r="C66" s="32"/>
      <c r="D66" s="32"/>
      <c r="E66" s="33"/>
    </row>
    <row r="67" spans="3:5" x14ac:dyDescent="0.2">
      <c r="C67" s="32"/>
      <c r="D67" s="32"/>
      <c r="E67" s="33"/>
    </row>
    <row r="68" spans="3:5" x14ac:dyDescent="0.2">
      <c r="C68" s="32"/>
      <c r="D68" s="32"/>
      <c r="E68" s="33"/>
    </row>
    <row r="69" spans="3:5" x14ac:dyDescent="0.2">
      <c r="C69" s="32"/>
      <c r="D69" s="32"/>
      <c r="E69" s="33"/>
    </row>
    <row r="70" spans="3:5" x14ac:dyDescent="0.2">
      <c r="C70" s="32"/>
      <c r="D70" s="32"/>
      <c r="E70" s="33"/>
    </row>
    <row r="71" spans="3:5" x14ac:dyDescent="0.2">
      <c r="C71" s="32"/>
      <c r="D71" s="32"/>
      <c r="E71" s="33"/>
    </row>
    <row r="72" spans="3:5" x14ac:dyDescent="0.2">
      <c r="C72" s="32"/>
      <c r="D72" s="32"/>
      <c r="E72" s="33"/>
    </row>
    <row r="73" spans="3:5" x14ac:dyDescent="0.2">
      <c r="C73" s="32"/>
      <c r="D73" s="32"/>
      <c r="E73" s="33"/>
    </row>
    <row r="74" spans="3:5" x14ac:dyDescent="0.2">
      <c r="C74" s="32"/>
      <c r="D74" s="32"/>
      <c r="E74" s="33"/>
    </row>
    <row r="75" spans="3:5" x14ac:dyDescent="0.2">
      <c r="C75" s="34"/>
      <c r="D75" s="34"/>
      <c r="E75" s="34"/>
    </row>
    <row r="76" spans="3:5" x14ac:dyDescent="0.2">
      <c r="C76" s="34"/>
      <c r="D76" s="34"/>
      <c r="E76" s="34"/>
    </row>
    <row r="77" spans="3:5" x14ac:dyDescent="0.2">
      <c r="C77" s="35"/>
      <c r="D77" s="36"/>
      <c r="E77" s="36"/>
    </row>
    <row r="78" spans="3:5" x14ac:dyDescent="0.2">
      <c r="C78" s="35"/>
      <c r="D78" s="36"/>
      <c r="E78" s="3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45be96a9-161b-45e5-8955-82d7971c9a3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2022-02-04T18:39:49Z</cp:lastPrinted>
  <dcterms:created xsi:type="dcterms:W3CDTF">2012-12-11T20:31:36Z</dcterms:created>
  <dcterms:modified xsi:type="dcterms:W3CDTF">2022-02-08T15:28:30Z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