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S PUBLICAS 2021\2DO TRIMESTRE 2021\"/>
    </mc:Choice>
  </mc:AlternateContent>
  <bookViews>
    <workbookView xWindow="0" yWindow="0" windowWidth="28800" windowHeight="12135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9" i="2" l="1"/>
  <c r="D39" i="2"/>
  <c r="E15" i="2"/>
  <c r="D15" i="2"/>
  <c r="E4" i="2"/>
  <c r="D4" i="2"/>
  <c r="E32" i="2" l="1"/>
  <c r="D32" i="2"/>
  <c r="E52" i="2"/>
  <c r="D52" i="2"/>
  <c r="D51" i="2" s="1"/>
  <c r="E51" i="2"/>
  <c r="E47" i="2"/>
  <c r="D47" i="2"/>
  <c r="E46" i="2"/>
  <c r="D46" i="2"/>
  <c r="E35" i="2"/>
  <c r="E43" i="2" s="1"/>
  <c r="D35" i="2"/>
  <c r="D43" i="2" s="1"/>
  <c r="E56" i="2" l="1"/>
  <c r="E58" i="2" s="1"/>
  <c r="D56" i="2"/>
  <c r="D58" i="2" s="1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<sst xmlns="http://schemas.openxmlformats.org/spreadsheetml/2006/main" count="62" uniqueCount="53">
  <si>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</si>
  <si>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</si>
  <si>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</si>
  <si>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</si>
  <si>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</si>
  <si>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</si>
  <si>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</si>
  <si>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</si>
  <si>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</si>
  <si>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</si>
  <si>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</si>
  <si>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</si>
  <si>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</si>
  <si>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</si>
  <si>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</si>
  <si>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</si>
  <si>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</si>
  <si>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</si>
  <si>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</si>
  <si>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</si>
  <si>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</si>
  <si>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</si>
  <si>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</si>
  <si>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</si>
  <si>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</si>
  <si>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</si>
  <si>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</si>
  <si>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</si>
  <si>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</si>
  <si>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</si>
  <si>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</si>
  <si>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</si>
  <si>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</si>
  <si>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</si>
  <si>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</si>
  <si>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</si>
  <si>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</si>
  <si>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</si>
  <si>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</si>
  <si>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</si>
  <si>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</si>
  <si>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</si>
  <si>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</si>
  <si>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</si>
  <si>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</si>
  <si>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</si>
  <si>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</si>
  <si>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</si>
  <si>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</si>
  <si>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</si>
  <si>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</si>
  <si>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MUNICIPIO DE TIERRA BLANCA, GUANAJUATO
ESTADO DE FLUJOS DE EFECTIVO
DEL 1 DE ENERO AL 30 DE JUNIO DEL 2021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</si>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</sst>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64</xdr:row>
      <xdr:rowOff>0</xdr:rowOff>
    </xdr:from>
    <xdr:to>
      <xdr:col>2</xdr:col>
      <xdr:colOff>3800475</xdr:colOff>
      <xdr:row>74</xdr:row>
      <xdr:rowOff>0</xdr:rowOff>
    </xdr:to>
    <xdr:sp macro="" textlink="">
      <xdr:nvSpPr>
        <xdr:cNvPr id="4" name="CuadroTexto 3"/>
        <xdr:cNvSpPr txBox="1"/>
      </xdr:nvSpPr>
      <xdr:spPr>
        <a:xfrm>
          <a:off x="19050" y="10687050"/>
          <a:ext cx="3781425" cy="1428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TITULAR</a:t>
          </a:r>
          <a:r>
            <a:rPr lang="es-MX" sz="1100" b="1" baseline="0"/>
            <a:t> DEL ENTE ADMINISTRATIVO</a:t>
          </a:r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r>
            <a:rPr lang="es-MX" sz="1100" b="1" baseline="0"/>
            <a:t>______________________________________</a:t>
          </a:r>
        </a:p>
        <a:p>
          <a:pPr algn="ctr"/>
          <a:r>
            <a:rPr lang="es-MX" sz="1100" b="1" baseline="0"/>
            <a:t>PROF. PEDRO PUEBLITO HERNÁNDEZ GARCÍA</a:t>
          </a:r>
        </a:p>
        <a:p>
          <a:pPr algn="ctr"/>
          <a:r>
            <a:rPr lang="es-MX" sz="1100" b="1" baseline="0"/>
            <a:t>PRESIDENTE MUNICIPAL</a:t>
          </a:r>
          <a:endParaRPr lang="es-MX" sz="1100" b="1"/>
        </a:p>
      </xdr:txBody>
    </xdr:sp>
    <xdr:clientData/>
  </xdr:twoCellAnchor>
  <xdr:twoCellAnchor>
    <xdr:from>
      <xdr:col>2</xdr:col>
      <xdr:colOff>4343400</xdr:colOff>
      <xdr:row>64</xdr:row>
      <xdr:rowOff>0</xdr:rowOff>
    </xdr:from>
    <xdr:to>
      <xdr:col>4</xdr:col>
      <xdr:colOff>1457325</xdr:colOff>
      <xdr:row>74</xdr:row>
      <xdr:rowOff>0</xdr:rowOff>
    </xdr:to>
    <xdr:sp macro="" textlink="">
      <xdr:nvSpPr>
        <xdr:cNvPr id="5" name="CuadroTexto 4"/>
        <xdr:cNvSpPr txBox="1"/>
      </xdr:nvSpPr>
      <xdr:spPr>
        <a:xfrm>
          <a:off x="4343400" y="10687050"/>
          <a:ext cx="3781425" cy="1428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DEL AREA FINANCIERA</a:t>
          </a:r>
          <a:endParaRPr lang="es-MX">
            <a:effectLst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LADN. JORGE LUIS MONTOYA HERNÁNDEZ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TESORERO MUNICIPAL</a:t>
          </a:r>
          <a:endParaRPr lang="es-MX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showGridLines="0" tabSelected="1" zoomScaleNormal="100" workbookViewId="0">
      <selection activeCell="K21" sqref="K21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5" t="s">
        <v>51</v>
      </c>
      <c r="B1" s="26"/>
      <c r="C1" s="26"/>
      <c r="D1" s="26"/>
      <c r="E1" s="27"/>
    </row>
    <row r="2" spans="1:5" ht="15" customHeight="1" x14ac:dyDescent="0.2">
      <c r="A2" s="28" t="s">
        <v>0</v>
      </c>
      <c r="B2" s="29"/>
      <c r="C2" s="29"/>
      <c r="D2" s="2">
        <v>2021</v>
      </c>
      <c r="E2" s="1">
        <v>2020</v>
      </c>
    </row>
    <row r="3" spans="1:5" x14ac:dyDescent="0.2">
      <c r="A3" s="5" t="s">
        <v>1</v>
      </c>
      <c r="C3" s="6"/>
      <c r="D3" s="7"/>
      <c r="E3" s="8"/>
    </row>
    <row r="4" spans="1:5" x14ac:dyDescent="0.2">
      <c r="A4" s="4"/>
      <c r="B4" s="9" t="s">
        <v>2</v>
      </c>
      <c r="C4" s="10"/>
      <c r="D4" s="11">
        <f>SUM(D5:D14)</f>
        <v>52106460.050000004</v>
      </c>
      <c r="E4" s="12">
        <f>SUM(E5:E14)</f>
        <v>112528336.53</v>
      </c>
    </row>
    <row r="5" spans="1:5" x14ac:dyDescent="0.2">
      <c r="A5" s="24">
        <v>4110</v>
      </c>
      <c r="C5" s="13" t="s">
        <v>3</v>
      </c>
      <c r="D5" s="14">
        <v>911826.63</v>
      </c>
      <c r="E5" s="15">
        <v>1013037.73</v>
      </c>
    </row>
    <row r="6" spans="1:5" x14ac:dyDescent="0.2">
      <c r="A6" s="24">
        <v>4120</v>
      </c>
      <c r="C6" s="13" t="s">
        <v>4</v>
      </c>
      <c r="D6" s="14">
        <v>0</v>
      </c>
      <c r="E6" s="15">
        <v>0</v>
      </c>
    </row>
    <row r="7" spans="1:5" x14ac:dyDescent="0.2">
      <c r="A7" s="24">
        <v>4130</v>
      </c>
      <c r="C7" s="13" t="s">
        <v>42</v>
      </c>
      <c r="D7" s="14">
        <v>0</v>
      </c>
      <c r="E7" s="15">
        <v>10000</v>
      </c>
    </row>
    <row r="8" spans="1:5" x14ac:dyDescent="0.2">
      <c r="A8" s="24">
        <v>4140</v>
      </c>
      <c r="C8" s="13" t="s">
        <v>5</v>
      </c>
      <c r="D8" s="14">
        <v>1068202.1599999999</v>
      </c>
      <c r="E8" s="15">
        <v>2413294.02</v>
      </c>
    </row>
    <row r="9" spans="1:5" x14ac:dyDescent="0.2">
      <c r="A9" s="24">
        <v>4150</v>
      </c>
      <c r="C9" s="13" t="s">
        <v>43</v>
      </c>
      <c r="D9" s="14">
        <v>94672.320000000007</v>
      </c>
      <c r="E9" s="15">
        <v>149363.81</v>
      </c>
    </row>
    <row r="10" spans="1:5" x14ac:dyDescent="0.2">
      <c r="A10" s="24">
        <v>4160</v>
      </c>
      <c r="C10" s="13" t="s">
        <v>44</v>
      </c>
      <c r="D10" s="14">
        <v>192613.59</v>
      </c>
      <c r="E10" s="15">
        <v>197694.86</v>
      </c>
    </row>
    <row r="11" spans="1:5" x14ac:dyDescent="0.2">
      <c r="A11" s="24">
        <v>4170</v>
      </c>
      <c r="C11" s="13" t="s">
        <v>45</v>
      </c>
      <c r="D11" s="14">
        <v>0</v>
      </c>
      <c r="E11" s="15">
        <v>0</v>
      </c>
    </row>
    <row r="12" spans="1:5" ht="22.5" x14ac:dyDescent="0.2">
      <c r="A12" s="24">
        <v>4210</v>
      </c>
      <c r="C12" s="13" t="s">
        <v>46</v>
      </c>
      <c r="D12" s="14">
        <v>49839145.350000001</v>
      </c>
      <c r="E12" s="15">
        <v>108744946.11</v>
      </c>
    </row>
    <row r="13" spans="1:5" x14ac:dyDescent="0.2">
      <c r="A13" s="24">
        <v>4220</v>
      </c>
      <c r="C13" s="13" t="s">
        <v>47</v>
      </c>
      <c r="D13" s="14">
        <v>0</v>
      </c>
      <c r="E13" s="15">
        <v>0</v>
      </c>
    </row>
    <row r="14" spans="1:5" x14ac:dyDescent="0.2">
      <c r="A14" s="24" t="s">
        <v>48</v>
      </c>
      <c r="C14" s="13" t="s">
        <v>6</v>
      </c>
      <c r="D14" s="14">
        <v>0</v>
      </c>
      <c r="E14" s="15">
        <v>0</v>
      </c>
    </row>
    <row r="15" spans="1:5" x14ac:dyDescent="0.2">
      <c r="A15" s="24" t="s">
        <v>49</v>
      </c>
      <c r="B15" s="9" t="s">
        <v>7</v>
      </c>
      <c r="C15" s="10"/>
      <c r="D15" s="11">
        <f>SUM(D16:D31)</f>
        <v>26894348.199999999</v>
      </c>
      <c r="E15" s="12">
        <f>SUM(E16:E31)</f>
        <v>81222298.659999996</v>
      </c>
    </row>
    <row r="16" spans="1:5" x14ac:dyDescent="0.2">
      <c r="A16" s="24">
        <v>5110</v>
      </c>
      <c r="C16" s="13" t="s">
        <v>8</v>
      </c>
      <c r="D16" s="14">
        <v>13755804.529999999</v>
      </c>
      <c r="E16" s="15">
        <v>32431817.16</v>
      </c>
    </row>
    <row r="17" spans="1:5" x14ac:dyDescent="0.2">
      <c r="A17" s="24">
        <v>5120</v>
      </c>
      <c r="C17" s="13" t="s">
        <v>9</v>
      </c>
      <c r="D17" s="14">
        <v>2554431.73</v>
      </c>
      <c r="E17" s="15">
        <v>5921889.1200000001</v>
      </c>
    </row>
    <row r="18" spans="1:5" x14ac:dyDescent="0.2">
      <c r="A18" s="24">
        <v>5130</v>
      </c>
      <c r="C18" s="13" t="s">
        <v>10</v>
      </c>
      <c r="D18" s="14">
        <v>2718932.47</v>
      </c>
      <c r="E18" s="15">
        <v>7306335.6600000001</v>
      </c>
    </row>
    <row r="19" spans="1:5" x14ac:dyDescent="0.2">
      <c r="A19" s="24">
        <v>5210</v>
      </c>
      <c r="C19" s="13" t="s">
        <v>11</v>
      </c>
      <c r="D19" s="14">
        <v>0</v>
      </c>
      <c r="E19" s="15">
        <v>0</v>
      </c>
    </row>
    <row r="20" spans="1:5" x14ac:dyDescent="0.2">
      <c r="A20" s="24">
        <v>5220</v>
      </c>
      <c r="C20" s="13" t="s">
        <v>12</v>
      </c>
      <c r="D20" s="14">
        <v>2730000</v>
      </c>
      <c r="E20" s="15">
        <v>5340000</v>
      </c>
    </row>
    <row r="21" spans="1:5" x14ac:dyDescent="0.2">
      <c r="A21" s="24">
        <v>5230</v>
      </c>
      <c r="C21" s="13" t="s">
        <v>13</v>
      </c>
      <c r="D21" s="14">
        <v>1864620.95</v>
      </c>
      <c r="E21" s="15">
        <v>4461833.6900000004</v>
      </c>
    </row>
    <row r="22" spans="1:5" x14ac:dyDescent="0.2">
      <c r="A22" s="24">
        <v>5240</v>
      </c>
      <c r="C22" s="13" t="s">
        <v>14</v>
      </c>
      <c r="D22" s="14">
        <v>3270558.52</v>
      </c>
      <c r="E22" s="15">
        <v>25143977.059999999</v>
      </c>
    </row>
    <row r="23" spans="1:5" x14ac:dyDescent="0.2">
      <c r="A23" s="24">
        <v>5250</v>
      </c>
      <c r="C23" s="13" t="s">
        <v>15</v>
      </c>
      <c r="D23" s="14">
        <v>0</v>
      </c>
      <c r="E23" s="15">
        <v>0</v>
      </c>
    </row>
    <row r="24" spans="1:5" x14ac:dyDescent="0.2">
      <c r="A24" s="24">
        <v>5260</v>
      </c>
      <c r="C24" s="13" t="s">
        <v>16</v>
      </c>
      <c r="D24" s="14">
        <v>0</v>
      </c>
      <c r="E24" s="15">
        <v>0</v>
      </c>
    </row>
    <row r="25" spans="1:5" x14ac:dyDescent="0.2">
      <c r="A25" s="24">
        <v>5270</v>
      </c>
      <c r="C25" s="13" t="s">
        <v>17</v>
      </c>
      <c r="D25" s="14">
        <v>0</v>
      </c>
      <c r="E25" s="15">
        <v>0</v>
      </c>
    </row>
    <row r="26" spans="1:5" x14ac:dyDescent="0.2">
      <c r="A26" s="24">
        <v>5280</v>
      </c>
      <c r="C26" s="13" t="s">
        <v>18</v>
      </c>
      <c r="D26" s="14">
        <v>0</v>
      </c>
      <c r="E26" s="15">
        <v>0</v>
      </c>
    </row>
    <row r="27" spans="1:5" x14ac:dyDescent="0.2">
      <c r="A27" s="24">
        <v>5290</v>
      </c>
      <c r="C27" s="13" t="s">
        <v>19</v>
      </c>
      <c r="D27" s="14">
        <v>0</v>
      </c>
      <c r="E27" s="15">
        <v>0</v>
      </c>
    </row>
    <row r="28" spans="1:5" x14ac:dyDescent="0.2">
      <c r="A28" s="24">
        <v>5310</v>
      </c>
      <c r="C28" s="13" t="s">
        <v>20</v>
      </c>
      <c r="D28" s="14">
        <v>0</v>
      </c>
      <c r="E28" s="15">
        <v>0</v>
      </c>
    </row>
    <row r="29" spans="1:5" x14ac:dyDescent="0.2">
      <c r="A29" s="24">
        <v>5320</v>
      </c>
      <c r="C29" s="13" t="s">
        <v>21</v>
      </c>
      <c r="D29" s="14">
        <v>0</v>
      </c>
      <c r="E29" s="15">
        <v>0</v>
      </c>
    </row>
    <row r="30" spans="1:5" x14ac:dyDescent="0.2">
      <c r="A30" s="24">
        <v>5330</v>
      </c>
      <c r="C30" s="13" t="s">
        <v>22</v>
      </c>
      <c r="D30" s="14">
        <v>0</v>
      </c>
      <c r="E30" s="15">
        <v>550070.97</v>
      </c>
    </row>
    <row r="31" spans="1:5" x14ac:dyDescent="0.2">
      <c r="A31" s="24" t="s">
        <v>48</v>
      </c>
      <c r="C31" s="13" t="s">
        <v>23</v>
      </c>
      <c r="D31" s="14">
        <v>0</v>
      </c>
      <c r="E31" s="15">
        <v>66375</v>
      </c>
    </row>
    <row r="32" spans="1:5" x14ac:dyDescent="0.2">
      <c r="A32" s="16" t="s">
        <v>24</v>
      </c>
      <c r="C32" s="17"/>
      <c r="D32" s="11">
        <f>D4-D15</f>
        <v>25212111.850000005</v>
      </c>
      <c r="E32" s="12">
        <f>E4-E15</f>
        <v>31306037.870000005</v>
      </c>
    </row>
    <row r="33" spans="1:5" x14ac:dyDescent="0.2">
      <c r="A33" s="18"/>
      <c r="C33" s="17"/>
      <c r="D33" s="11"/>
      <c r="E33" s="12"/>
    </row>
    <row r="34" spans="1:5" x14ac:dyDescent="0.2">
      <c r="A34" s="5" t="s">
        <v>25</v>
      </c>
      <c r="C34" s="6"/>
      <c r="D34" s="14"/>
      <c r="E34" s="15"/>
    </row>
    <row r="35" spans="1:5" x14ac:dyDescent="0.2">
      <c r="A35" s="4"/>
      <c r="B35" s="9" t="s">
        <v>2</v>
      </c>
      <c r="C35" s="10"/>
      <c r="D35" s="11">
        <f>SUM(D36:D38)</f>
        <v>0</v>
      </c>
      <c r="E35" s="12">
        <f>SUM(E36:E38)</f>
        <v>0</v>
      </c>
    </row>
    <row r="36" spans="1:5" x14ac:dyDescent="0.2">
      <c r="A36" s="4"/>
      <c r="C36" s="13" t="s">
        <v>26</v>
      </c>
      <c r="D36" s="14">
        <v>0</v>
      </c>
      <c r="E36" s="15">
        <v>0</v>
      </c>
    </row>
    <row r="37" spans="1:5" x14ac:dyDescent="0.2">
      <c r="A37" s="4"/>
      <c r="C37" s="13" t="s">
        <v>27</v>
      </c>
      <c r="D37" s="14">
        <v>0</v>
      </c>
      <c r="E37" s="15">
        <v>0</v>
      </c>
    </row>
    <row r="38" spans="1:5" x14ac:dyDescent="0.2">
      <c r="A38" s="4"/>
      <c r="C38" s="13" t="s">
        <v>28</v>
      </c>
      <c r="D38" s="14">
        <v>0</v>
      </c>
      <c r="E38" s="15">
        <v>0</v>
      </c>
    </row>
    <row r="39" spans="1:5" x14ac:dyDescent="0.2">
      <c r="A39" s="4"/>
      <c r="B39" s="9" t="s">
        <v>7</v>
      </c>
      <c r="C39" s="10"/>
      <c r="D39" s="11">
        <f>SUM(D40:D42)</f>
        <v>6065740.1600000001</v>
      </c>
      <c r="E39" s="12">
        <f>SUM(E40:E42)</f>
        <v>34248864.409999996</v>
      </c>
    </row>
    <row r="40" spans="1:5" x14ac:dyDescent="0.2">
      <c r="A40" s="24">
        <v>1230</v>
      </c>
      <c r="C40" s="13" t="s">
        <v>26</v>
      </c>
      <c r="D40" s="14">
        <v>6001450.1500000004</v>
      </c>
      <c r="E40" s="15">
        <v>33627461.109999999</v>
      </c>
    </row>
    <row r="41" spans="1:5" x14ac:dyDescent="0.2">
      <c r="A41" s="24" t="s">
        <v>50</v>
      </c>
      <c r="C41" s="13" t="s">
        <v>27</v>
      </c>
      <c r="D41" s="14">
        <v>64290.01</v>
      </c>
      <c r="E41" s="15">
        <v>621403.30000000005</v>
      </c>
    </row>
    <row r="42" spans="1:5" x14ac:dyDescent="0.2">
      <c r="A42" s="4"/>
      <c r="C42" s="13" t="s">
        <v>29</v>
      </c>
      <c r="D42" s="14">
        <v>0</v>
      </c>
      <c r="E42" s="15">
        <v>0</v>
      </c>
    </row>
    <row r="43" spans="1:5" x14ac:dyDescent="0.2">
      <c r="A43" s="16" t="s">
        <v>30</v>
      </c>
      <c r="C43" s="17"/>
      <c r="D43" s="11">
        <f>D35-D39</f>
        <v>-6065740.1600000001</v>
      </c>
      <c r="E43" s="12">
        <f>E35-E39</f>
        <v>-34248864.409999996</v>
      </c>
    </row>
    <row r="44" spans="1:5" x14ac:dyDescent="0.2">
      <c r="A44" s="18"/>
      <c r="C44" s="17"/>
      <c r="D44" s="11"/>
      <c r="E44" s="12"/>
    </row>
    <row r="45" spans="1:5" x14ac:dyDescent="0.2">
      <c r="A45" s="5" t="s">
        <v>31</v>
      </c>
      <c r="C45" s="6"/>
      <c r="D45" s="14"/>
      <c r="E45" s="15"/>
    </row>
    <row r="46" spans="1:5" x14ac:dyDescent="0.2">
      <c r="A46" s="4"/>
      <c r="B46" s="9" t="s">
        <v>2</v>
      </c>
      <c r="C46" s="10"/>
      <c r="D46" s="11">
        <f>SUM(D47+D50)</f>
        <v>572389.64</v>
      </c>
      <c r="E46" s="12">
        <f>SUM(E47+E50)</f>
        <v>5800168.8099999996</v>
      </c>
    </row>
    <row r="47" spans="1:5" x14ac:dyDescent="0.2">
      <c r="A47" s="4"/>
      <c r="C47" s="13" t="s">
        <v>32</v>
      </c>
      <c r="D47" s="14">
        <f>SUM(D48:D49)</f>
        <v>-186050</v>
      </c>
      <c r="E47" s="15">
        <f>SUM(E48:E49)</f>
        <v>0</v>
      </c>
    </row>
    <row r="48" spans="1:5" x14ac:dyDescent="0.2">
      <c r="A48" s="24">
        <v>2233</v>
      </c>
      <c r="C48" s="19" t="s">
        <v>33</v>
      </c>
      <c r="D48" s="14">
        <v>-186050</v>
      </c>
      <c r="E48" s="15">
        <v>0</v>
      </c>
    </row>
    <row r="49" spans="1:5" x14ac:dyDescent="0.2">
      <c r="A49" s="24">
        <v>2234</v>
      </c>
      <c r="C49" s="19" t="s">
        <v>34</v>
      </c>
      <c r="D49" s="14">
        <v>0</v>
      </c>
      <c r="E49" s="15">
        <v>0</v>
      </c>
    </row>
    <row r="50" spans="1:5" x14ac:dyDescent="0.2">
      <c r="A50" s="4"/>
      <c r="C50" s="13" t="s">
        <v>35</v>
      </c>
      <c r="D50" s="14">
        <v>758439.64</v>
      </c>
      <c r="E50" s="15">
        <v>5800168.8099999996</v>
      </c>
    </row>
    <row r="51" spans="1:5" x14ac:dyDescent="0.2">
      <c r="A51" s="4"/>
      <c r="B51" s="9" t="s">
        <v>7</v>
      </c>
      <c r="C51" s="10"/>
      <c r="D51" s="11">
        <f>SUM(D52+D55)</f>
        <v>4229242.0199999996</v>
      </c>
      <c r="E51" s="12">
        <f>SUM(E52+E55)</f>
        <v>3250000</v>
      </c>
    </row>
    <row r="52" spans="1:5" x14ac:dyDescent="0.2">
      <c r="A52" s="4"/>
      <c r="C52" s="13" t="s">
        <v>36</v>
      </c>
      <c r="D52" s="14">
        <f>SUM(D53:D54)</f>
        <v>0</v>
      </c>
      <c r="E52" s="15">
        <f>SUM(E53:E54)</f>
        <v>0</v>
      </c>
    </row>
    <row r="53" spans="1:5" x14ac:dyDescent="0.2">
      <c r="A53" s="4"/>
      <c r="C53" s="19" t="s">
        <v>33</v>
      </c>
      <c r="D53" s="14">
        <v>0</v>
      </c>
      <c r="E53" s="15">
        <v>0</v>
      </c>
    </row>
    <row r="54" spans="1:5" x14ac:dyDescent="0.2">
      <c r="A54" s="4"/>
      <c r="C54" s="19" t="s">
        <v>34</v>
      </c>
      <c r="D54" s="14">
        <v>0</v>
      </c>
      <c r="E54" s="15">
        <v>0</v>
      </c>
    </row>
    <row r="55" spans="1:5" x14ac:dyDescent="0.2">
      <c r="A55" s="4"/>
      <c r="C55" s="13" t="s">
        <v>37</v>
      </c>
      <c r="D55" s="14">
        <v>4229242.0199999996</v>
      </c>
      <c r="E55" s="15">
        <v>3250000</v>
      </c>
    </row>
    <row r="56" spans="1:5" x14ac:dyDescent="0.2">
      <c r="A56" s="16" t="s">
        <v>38</v>
      </c>
      <c r="C56" s="17"/>
      <c r="D56" s="11">
        <f>D46-D51</f>
        <v>-3656852.3799999994</v>
      </c>
      <c r="E56" s="12">
        <f>E46-E51</f>
        <v>2550168.8099999996</v>
      </c>
    </row>
    <row r="57" spans="1:5" x14ac:dyDescent="0.2">
      <c r="A57" s="18"/>
      <c r="C57" s="17"/>
      <c r="D57" s="11"/>
      <c r="E57" s="12"/>
    </row>
    <row r="58" spans="1:5" x14ac:dyDescent="0.2">
      <c r="A58" s="16" t="s">
        <v>39</v>
      </c>
      <c r="C58" s="17"/>
      <c r="D58" s="11">
        <f>D56+D43+D32</f>
        <v>15489519.310000006</v>
      </c>
      <c r="E58" s="12">
        <f>E56+E43+E32</f>
        <v>-392657.729999993</v>
      </c>
    </row>
    <row r="59" spans="1:5" x14ac:dyDescent="0.2">
      <c r="A59" s="18"/>
      <c r="C59" s="17"/>
      <c r="D59" s="11"/>
      <c r="E59" s="12"/>
    </row>
    <row r="60" spans="1:5" x14ac:dyDescent="0.2">
      <c r="A60" s="16" t="s">
        <v>40</v>
      </c>
      <c r="C60" s="17"/>
      <c r="D60" s="11">
        <v>22135041.379999999</v>
      </c>
      <c r="E60" s="12">
        <v>22527699.109999999</v>
      </c>
    </row>
    <row r="61" spans="1:5" x14ac:dyDescent="0.2">
      <c r="A61" s="16" t="s">
        <v>41</v>
      </c>
      <c r="C61" s="17"/>
      <c r="D61" s="11">
        <v>37624560.689999998</v>
      </c>
      <c r="E61" s="12">
        <v>22135041.379999999</v>
      </c>
    </row>
    <row r="62" spans="1:5" x14ac:dyDescent="0.2">
      <c r="A62" s="20"/>
      <c r="B62" s="21"/>
      <c r="C62" s="22"/>
      <c r="D62" s="22"/>
      <c r="E62" s="23"/>
    </row>
    <row r="63" spans="1:5" x14ac:dyDescent="0.2">
      <c r="C63" s="30" t="s">
        <v>52</v>
      </c>
      <c r="D63" s="31"/>
      <c r="E63" s="31"/>
    </row>
  </sheetData>
  <sheetProtection formatCells="0" formatColumns="0" formatRows="0" autoFilter="0"/>
  <mergeCells count="3">
    <mergeCell ref="A1:E1"/>
    <mergeCell ref="A2:C2"/>
    <mergeCell ref="C63:E63"/>
  </mergeCells>
  <pageMargins left="0.70866141732283472" right="0.70866141732283472" top="0.55118110236220474" bottom="0.74803149606299213" header="0.31496062992125984" footer="0.31496062992125984"/>
  <pageSetup scale="8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212f5b6f-540c-444d-8783-9749c880513e"/>
    <ds:schemaRef ds:uri="http://purl.org/dc/elements/1.1/"/>
    <ds:schemaRef ds:uri="http://schemas.openxmlformats.org/package/2006/metadata/core-properties"/>
    <ds:schemaRef ds:uri="45be96a9-161b-45e5-8955-82d7971c9a3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revision/>
  <cp:lastPrinted>2021-07-20T17:45:47Z</cp:lastPrinted>
  <dcterms:created xsi:type="dcterms:W3CDTF">2012-12-11T20:31:36Z</dcterms:created>
  <dcterms:modified xsi:type="dcterms:W3CDTF">2021-07-20T17:46:19Z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