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SOL\Users\Public\3ER TRIMESTRE 2019 INFORMACION FINANCIERA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8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<sst xmlns="http://schemas.openxmlformats.org/spreadsheetml/2006/main" count="27" uniqueCount="27">
  <si>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</si>
  <si>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</si>
  <si>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</si>
  <si>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</si>
  <si>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</si>
  <si>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</si>
  <si>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</si>
  <si>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</si>
  <si>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</si>
  <si>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</si>
  <si>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</si>
  <si>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</si>
  <si>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</si>
  <si>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</si>
  <si>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</si>
  <si>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</si>
  <si>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</si>
  <si>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</si>
  <si>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</si>
  <si>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</si>
  <si>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</si>
  <si>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</si>
  <si>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</si>
  <si>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</si>
  <si>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</si>
  <si>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</si>
  <si>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TIERRA BLANCA, GUANAJUATO
ESTADO ANALÍTICO DEL ACTIVO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</si>
</sst>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316994381.94000006</v>
      </c>
      <c r="D4" s="13">
        <f>SUM(D6+D15)</f>
        <v>115364391.19</v>
      </c>
      <c r="E4" s="13">
        <f>SUM(E6+E15)</f>
        <v>85890758.550000012</v>
      </c>
      <c r="F4" s="13">
        <f>SUM(F6+F15)</f>
        <v>346468014.58000004</v>
      </c>
      <c r="G4" s="13">
        <f>SUM(G6+G15)</f>
        <v>29473632.639999989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10401413.860000001</v>
      </c>
      <c r="D6" s="13">
        <f>SUM(D7:D13)</f>
        <v>111439682.64999999</v>
      </c>
      <c r="E6" s="13">
        <f>SUM(E7:E13)</f>
        <v>85811445.820000008</v>
      </c>
      <c r="F6" s="13">
        <f>SUM(F7:F13)</f>
        <v>36029650.689999998</v>
      </c>
      <c r="G6" s="18">
        <f>SUM(G7:G13)</f>
        <v>25628236.829999994</v>
      </c>
    </row>
    <row r="7" spans="1:7" x14ac:dyDescent="0.2">
      <c r="A7" s="3">
        <v>1110</v>
      </c>
      <c r="B7" s="7" t="s">
        <v>9</v>
      </c>
      <c r="C7" s="18">
        <v>8056615.0300000003</v>
      </c>
      <c r="D7" s="18">
        <v>104924172.98999999</v>
      </c>
      <c r="E7" s="18">
        <v>80350735.780000001</v>
      </c>
      <c r="F7" s="18">
        <f>C7+D7-E7</f>
        <v>32630052.239999995</v>
      </c>
      <c r="G7" s="18">
        <f t="shared" ref="G7:G13" si="0">F7-C7</f>
        <v>24573437.209999993</v>
      </c>
    </row>
    <row r="8" spans="1:7" x14ac:dyDescent="0.2">
      <c r="A8" s="3">
        <v>1120</v>
      </c>
      <c r="B8" s="7" t="s">
        <v>10</v>
      </c>
      <c r="C8" s="18">
        <v>800110.61</v>
      </c>
      <c r="D8" s="18">
        <v>2459016.16</v>
      </c>
      <c r="E8" s="18">
        <v>3208634.31</v>
      </c>
      <c r="F8" s="18">
        <f t="shared" ref="F8:F13" si="1">C8+D8-E8</f>
        <v>50492.459999999963</v>
      </c>
      <c r="G8" s="18">
        <f t="shared" si="0"/>
        <v>-749618.15</v>
      </c>
    </row>
    <row r="9" spans="1:7" x14ac:dyDescent="0.2">
      <c r="A9" s="3">
        <v>1130</v>
      </c>
      <c r="B9" s="7" t="s">
        <v>11</v>
      </c>
      <c r="C9" s="18">
        <v>1527138.22</v>
      </c>
      <c r="D9" s="18">
        <v>4056493.5</v>
      </c>
      <c r="E9" s="18">
        <v>2252075.73</v>
      </c>
      <c r="F9" s="18">
        <f t="shared" si="1"/>
        <v>3331555.9899999998</v>
      </c>
      <c r="G9" s="18">
        <f t="shared" si="0"/>
        <v>1804417.7699999998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17550</v>
      </c>
      <c r="D11" s="18">
        <v>0</v>
      </c>
      <c r="E11" s="18">
        <v>0</v>
      </c>
      <c r="F11" s="18">
        <f t="shared" si="1"/>
        <v>17550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306592968.08000004</v>
      </c>
      <c r="D15" s="13">
        <f>SUM(D16:D24)</f>
        <v>3924708.54</v>
      </c>
      <c r="E15" s="13">
        <f>SUM(E16:E24)</f>
        <v>79312.73000000001</v>
      </c>
      <c r="F15" s="13">
        <f>SUM(F16:F24)</f>
        <v>310438363.89000005</v>
      </c>
      <c r="G15" s="13">
        <f>SUM(G16:G24)</f>
        <v>3845395.8099999949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18236.63</v>
      </c>
      <c r="D17" s="19">
        <v>0</v>
      </c>
      <c r="E17" s="19">
        <v>0</v>
      </c>
      <c r="F17" s="19">
        <f t="shared" ref="F17:F24" si="3">C17+D17-E17</f>
        <v>18236.63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281922345.44</v>
      </c>
      <c r="D18" s="19">
        <v>3452626.11</v>
      </c>
      <c r="E18" s="19">
        <v>50732.73</v>
      </c>
      <c r="F18" s="19">
        <f t="shared" si="3"/>
        <v>285324238.81999999</v>
      </c>
      <c r="G18" s="19">
        <f t="shared" si="2"/>
        <v>3401893.3799999952</v>
      </c>
    </row>
    <row r="19" spans="1:7" x14ac:dyDescent="0.2">
      <c r="A19" s="3">
        <v>1240</v>
      </c>
      <c r="B19" s="7" t="s">
        <v>18</v>
      </c>
      <c r="C19" s="18">
        <v>19703233.620000001</v>
      </c>
      <c r="D19" s="18">
        <v>340422.43</v>
      </c>
      <c r="E19" s="18">
        <v>28580</v>
      </c>
      <c r="F19" s="18">
        <f t="shared" si="3"/>
        <v>20015076.050000001</v>
      </c>
      <c r="G19" s="18">
        <f t="shared" si="2"/>
        <v>311842.4299999997</v>
      </c>
    </row>
    <row r="20" spans="1:7" x14ac:dyDescent="0.2">
      <c r="A20" s="3">
        <v>1250</v>
      </c>
      <c r="B20" s="7" t="s">
        <v>19</v>
      </c>
      <c r="C20" s="18">
        <v>387224.3</v>
      </c>
      <c r="D20" s="18">
        <v>0</v>
      </c>
      <c r="E20" s="18">
        <v>0</v>
      </c>
      <c r="F20" s="18">
        <f t="shared" si="3"/>
        <v>387224.3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-7270784.0099999998</v>
      </c>
      <c r="D21" s="18">
        <v>0</v>
      </c>
      <c r="E21" s="18">
        <v>0</v>
      </c>
      <c r="F21" s="18">
        <f t="shared" si="3"/>
        <v>-7270784.0099999998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11832712.1</v>
      </c>
      <c r="D22" s="18">
        <v>131660</v>
      </c>
      <c r="E22" s="18">
        <v>0</v>
      </c>
      <c r="F22" s="18">
        <f t="shared" si="3"/>
        <v>11964372.1</v>
      </c>
      <c r="G22" s="18">
        <f t="shared" si="2"/>
        <v>131660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2019-10-04T23:36:37Z</cp:lastPrinted>
  <dcterms:created xsi:type="dcterms:W3CDTF">2014-02-09T04:04:15Z</dcterms:created>
  <dcterms:modified xsi:type="dcterms:W3CDTF">2019-10-04T23:39:53Z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