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ndy\Desktop\CUENTAS PUBLICAS 2020\1ER TRIMESTRE 2020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2" i="1"/>
  <c r="G19" i="1"/>
  <c r="G10" i="1"/>
  <c r="F24" i="1"/>
  <c r="G24" i="1" s="1"/>
  <c r="F23" i="1"/>
  <c r="G23" i="1" s="1"/>
  <c r="F22" i="1"/>
  <c r="F21" i="1"/>
  <c r="G21" i="1" s="1"/>
  <c r="F20" i="1"/>
  <c r="G20" i="1" s="1"/>
  <c r="F19" i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<sst xmlns="http://schemas.openxmlformats.org/spreadsheetml/2006/main" count="27" uniqueCount="27">
  <si>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</si>
  <si>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</si>
  <si>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</si>
  <si>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</si>
  <si>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</si>
  <si>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</si>
  <si>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</si>
  <si>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</si>
  <si>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</si>
  <si>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</si>
  <si>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</si>
  <si>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</si>
  <si>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</si>
  <si>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</si>
  <si>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</si>
  <si>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</si>
  <si>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</si>
  <si>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</si>
  <si>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</si>
  <si>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</si>
  <si>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</si>
  <si>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</si>
  <si>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</si>
  <si>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</si>
  <si>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</si>
  <si>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</si>
  <si>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TIERRA BLANCA, GUANAJUATO
ESTADO ANALÍTICO DEL ACTIVO
Del 1 de Enero al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</si>
</sst>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348990339.66000003</v>
      </c>
      <c r="D4" s="13">
        <f>SUM(D6+D15)</f>
        <v>44171118.940000005</v>
      </c>
      <c r="E4" s="13">
        <f>SUM(E6+E15)</f>
        <v>46389219.860000007</v>
      </c>
      <c r="F4" s="13">
        <f>SUM(F6+F15)</f>
        <v>346772238.74000007</v>
      </c>
      <c r="G4" s="13">
        <f>SUM(G6+G15)</f>
        <v>-2218100.9199999701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30569897.899999999</v>
      </c>
      <c r="D6" s="13">
        <f>SUM(D7:D13)</f>
        <v>33387788.650000002</v>
      </c>
      <c r="E6" s="13">
        <f>SUM(E7:E13)</f>
        <v>45779540.400000006</v>
      </c>
      <c r="F6" s="13">
        <f>SUM(F7:F13)</f>
        <v>18178146.149999999</v>
      </c>
      <c r="G6" s="18">
        <f>SUM(G7:G13)</f>
        <v>-12391751.750000002</v>
      </c>
    </row>
    <row r="7" spans="1:7" x14ac:dyDescent="0.2">
      <c r="A7" s="3">
        <v>1110</v>
      </c>
      <c r="B7" s="7" t="s">
        <v>9</v>
      </c>
      <c r="C7" s="18">
        <v>22527699.109999999</v>
      </c>
      <c r="D7" s="18">
        <v>31928360.5</v>
      </c>
      <c r="E7" s="18">
        <v>37268498.560000002</v>
      </c>
      <c r="F7" s="18">
        <f>C7+D7-E7</f>
        <v>17187561.049999997</v>
      </c>
      <c r="G7" s="18">
        <f t="shared" ref="G7:G13" si="0">F7-C7</f>
        <v>-5340138.0600000024</v>
      </c>
    </row>
    <row r="8" spans="1:7" x14ac:dyDescent="0.2">
      <c r="A8" s="3">
        <v>1120</v>
      </c>
      <c r="B8" s="7" t="s">
        <v>10</v>
      </c>
      <c r="C8" s="18">
        <v>1597286.27</v>
      </c>
      <c r="D8" s="18">
        <v>645030.12</v>
      </c>
      <c r="E8" s="18">
        <v>1398854.96</v>
      </c>
      <c r="F8" s="18">
        <f t="shared" ref="F8:F13" si="1">C8+D8-E8</f>
        <v>843461.43000000017</v>
      </c>
      <c r="G8" s="18">
        <f t="shared" si="0"/>
        <v>-753824.83999999985</v>
      </c>
    </row>
    <row r="9" spans="1:7" x14ac:dyDescent="0.2">
      <c r="A9" s="3">
        <v>1130</v>
      </c>
      <c r="B9" s="7" t="s">
        <v>11</v>
      </c>
      <c r="C9" s="18">
        <v>6427362.5199999996</v>
      </c>
      <c r="D9" s="18">
        <v>814398.03</v>
      </c>
      <c r="E9" s="18">
        <v>7112186.8799999999</v>
      </c>
      <c r="F9" s="18">
        <f t="shared" si="1"/>
        <v>129573.66999999993</v>
      </c>
      <c r="G9" s="18">
        <f t="shared" si="0"/>
        <v>-6297788.8499999996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17550</v>
      </c>
      <c r="D11" s="18">
        <v>0</v>
      </c>
      <c r="E11" s="18">
        <v>0</v>
      </c>
      <c r="F11" s="18">
        <f t="shared" si="1"/>
        <v>17550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318420441.76000005</v>
      </c>
      <c r="D15" s="13">
        <f>SUM(D16:D24)</f>
        <v>10783330.290000001</v>
      </c>
      <c r="E15" s="13">
        <f>SUM(E16:E24)</f>
        <v>609679.46</v>
      </c>
      <c r="F15" s="13">
        <f>SUM(F16:F24)</f>
        <v>328594092.59000009</v>
      </c>
      <c r="G15" s="13">
        <f>SUM(G16:G24)</f>
        <v>10173650.830000032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18236.63</v>
      </c>
      <c r="D17" s="19">
        <v>0</v>
      </c>
      <c r="E17" s="19">
        <v>0</v>
      </c>
      <c r="F17" s="19">
        <f t="shared" ref="F17:F24" si="3">C17+D17-E17</f>
        <v>18236.63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293312968.49000001</v>
      </c>
      <c r="D18" s="19">
        <v>10726919.49</v>
      </c>
      <c r="E18" s="19">
        <v>609679.46</v>
      </c>
      <c r="F18" s="19">
        <f t="shared" si="3"/>
        <v>303430208.52000004</v>
      </c>
      <c r="G18" s="19">
        <f t="shared" si="2"/>
        <v>10117240.030000031</v>
      </c>
    </row>
    <row r="19" spans="1:7" x14ac:dyDescent="0.2">
      <c r="A19" s="3">
        <v>1240</v>
      </c>
      <c r="B19" s="7" t="s">
        <v>18</v>
      </c>
      <c r="C19" s="18">
        <v>20095283.489999998</v>
      </c>
      <c r="D19" s="18">
        <v>56410.8</v>
      </c>
      <c r="E19" s="18">
        <v>0</v>
      </c>
      <c r="F19" s="18">
        <f t="shared" si="3"/>
        <v>20151694.289999999</v>
      </c>
      <c r="G19" s="18">
        <f t="shared" si="2"/>
        <v>56410.800000000745</v>
      </c>
    </row>
    <row r="20" spans="1:7" x14ac:dyDescent="0.2">
      <c r="A20" s="3">
        <v>1250</v>
      </c>
      <c r="B20" s="7" t="s">
        <v>19</v>
      </c>
      <c r="C20" s="18">
        <v>387224.3</v>
      </c>
      <c r="D20" s="18">
        <v>0</v>
      </c>
      <c r="E20" s="18">
        <v>0</v>
      </c>
      <c r="F20" s="18">
        <f t="shared" si="3"/>
        <v>387224.3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-7804851.25</v>
      </c>
      <c r="D21" s="18">
        <v>0</v>
      </c>
      <c r="E21" s="18">
        <v>0</v>
      </c>
      <c r="F21" s="18">
        <f t="shared" si="3"/>
        <v>-7804851.25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12411580.1</v>
      </c>
      <c r="D22" s="18">
        <v>0</v>
      </c>
      <c r="E22" s="18">
        <v>0</v>
      </c>
      <c r="F22" s="18">
        <f t="shared" si="3"/>
        <v>12411580.1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2018-03-08T18:40:55Z</cp:lastPrinted>
  <dcterms:created xsi:type="dcterms:W3CDTF">2014-02-09T04:04:15Z</dcterms:created>
  <dcterms:modified xsi:type="dcterms:W3CDTF">2020-05-04T20:33:01Z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