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10.02.2020\3ER TRIM 2021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G21" i="1"/>
  <c r="G10" i="1"/>
  <c r="G9" i="1"/>
  <c r="G8" i="1"/>
  <c r="F24" i="1"/>
  <c r="G24" i="1" s="1"/>
  <c r="F23" i="1"/>
  <c r="G23" i="1" s="1"/>
  <c r="F22" i="1"/>
  <c r="G22" i="1" s="1"/>
  <c r="F21" i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F9" i="1"/>
  <c r="F8" i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<sst xmlns="http://schemas.openxmlformats.org/spreadsheetml/2006/main" count="27" uniqueCount="27">
  <si>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</si>
  <si>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</si>
  <si>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</si>
  <si>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</si>
  <si>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</si>
  <si>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</si>
  <si>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</si>
  <si>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</si>
  <si>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</si>
  <si>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</si>
  <si>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</si>
  <si>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</si>
  <si>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</si>
  <si>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</si>
  <si>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</si>
  <si>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</si>
  <si>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</si>
  <si>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</si>
  <si>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</si>
  <si>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</si>
  <si>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</si>
  <si>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</si>
  <si>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</si>
  <si>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</si>
  <si>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</si>
  <si>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</si>
  <si>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Municipio de Tierra Blanca, Guanajuato
Estado Analítico del Activo
Del 1 de Enero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</si>
</sst>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2333625</xdr:colOff>
      <xdr:row>29</xdr:row>
      <xdr:rowOff>57150</xdr:rowOff>
    </xdr:from>
    <xdr:to>
      <xdr:col>5</xdr:col>
      <xdr:colOff>716915</xdr:colOff>
      <xdr:row>37</xdr:row>
      <xdr:rowOff>100965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4848225"/>
          <a:ext cx="5603240" cy="11868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tabSelected="1" topLeftCell="A16" zoomScaleNormal="100" workbookViewId="0">
      <selection activeCell="G37" sqref="G37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374560767.36000007</v>
      </c>
      <c r="D4" s="13">
        <f>SUM(D6+D15)</f>
        <v>150202680.49000001</v>
      </c>
      <c r="E4" s="13">
        <f>SUM(E6+E15)</f>
        <v>913355.42</v>
      </c>
      <c r="F4" s="13">
        <f>SUM(F6+F15)</f>
        <v>523850092.43000001</v>
      </c>
      <c r="G4" s="13">
        <f>SUM(G6+G15)</f>
        <v>149289325.07000002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22135041.379999999</v>
      </c>
      <c r="D6" s="13">
        <f>SUM(D7:D13)</f>
        <v>117876432.73999999</v>
      </c>
      <c r="E6" s="13">
        <f>SUM(E7:E13)</f>
        <v>0</v>
      </c>
      <c r="F6" s="13">
        <f>SUM(F7:F13)</f>
        <v>140011474.12</v>
      </c>
      <c r="G6" s="18">
        <f>SUM(G7:G13)</f>
        <v>117876432.74000001</v>
      </c>
    </row>
    <row r="7" spans="1:7" x14ac:dyDescent="0.2">
      <c r="A7" s="3">
        <v>1110</v>
      </c>
      <c r="B7" s="7" t="s">
        <v>9</v>
      </c>
      <c r="C7" s="18">
        <v>22135041.379999999</v>
      </c>
      <c r="D7" s="18">
        <v>117876432.73999999</v>
      </c>
      <c r="E7" s="18">
        <v>0</v>
      </c>
      <c r="F7" s="18">
        <f>C7+D7-E7</f>
        <v>140011474.12</v>
      </c>
      <c r="G7" s="18">
        <f t="shared" ref="G7:G13" si="0">F7-C7</f>
        <v>117876432.74000001</v>
      </c>
    </row>
    <row r="8" spans="1:7" x14ac:dyDescent="0.2">
      <c r="A8" s="3">
        <v>1120</v>
      </c>
      <c r="B8" s="7" t="s">
        <v>10</v>
      </c>
      <c r="C8" s="18">
        <v>0</v>
      </c>
      <c r="D8" s="18">
        <v>0</v>
      </c>
      <c r="E8" s="18">
        <v>0</v>
      </c>
      <c r="F8" s="18">
        <f t="shared" ref="F8:F13" si="1">C8+D8-E8</f>
        <v>0</v>
      </c>
      <c r="G8" s="18">
        <f t="shared" si="0"/>
        <v>0</v>
      </c>
    </row>
    <row r="9" spans="1:7" x14ac:dyDescent="0.2">
      <c r="A9" s="3">
        <v>1130</v>
      </c>
      <c r="B9" s="7" t="s">
        <v>11</v>
      </c>
      <c r="C9" s="18">
        <v>0</v>
      </c>
      <c r="D9" s="18">
        <v>0</v>
      </c>
      <c r="E9" s="18">
        <v>0</v>
      </c>
      <c r="F9" s="18">
        <f t="shared" si="1"/>
        <v>0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352425725.98000008</v>
      </c>
      <c r="D15" s="13">
        <f>SUM(D16:D24)</f>
        <v>32326247.75</v>
      </c>
      <c r="E15" s="13">
        <f>SUM(E16:E24)</f>
        <v>913355.42</v>
      </c>
      <c r="F15" s="13">
        <f>SUM(F16:F24)</f>
        <v>383838618.31</v>
      </c>
      <c r="G15" s="13">
        <f>SUM(G16:G24)</f>
        <v>31412892.330000006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18236.63</v>
      </c>
      <c r="D17" s="19">
        <v>0</v>
      </c>
      <c r="E17" s="19">
        <v>0</v>
      </c>
      <c r="F17" s="19">
        <f t="shared" ref="F17:F24" si="3">C17+D17-E17</f>
        <v>18236.63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326940429.60000002</v>
      </c>
      <c r="D18" s="19">
        <v>31725691.050000001</v>
      </c>
      <c r="E18" s="19">
        <v>847777.93</v>
      </c>
      <c r="F18" s="19">
        <f t="shared" si="3"/>
        <v>357818342.72000003</v>
      </c>
      <c r="G18" s="19">
        <f t="shared" si="2"/>
        <v>30877913.120000005</v>
      </c>
    </row>
    <row r="19" spans="1:7" x14ac:dyDescent="0.2">
      <c r="A19" s="3">
        <v>1240</v>
      </c>
      <c r="B19" s="7" t="s">
        <v>18</v>
      </c>
      <c r="C19" s="18">
        <v>20716686.789999999</v>
      </c>
      <c r="D19" s="18">
        <v>108263.89</v>
      </c>
      <c r="E19" s="18">
        <v>14163.6</v>
      </c>
      <c r="F19" s="18">
        <f t="shared" si="3"/>
        <v>20810787.079999998</v>
      </c>
      <c r="G19" s="18">
        <f t="shared" si="2"/>
        <v>94100.289999999106</v>
      </c>
    </row>
    <row r="20" spans="1:7" x14ac:dyDescent="0.2">
      <c r="A20" s="3">
        <v>1250</v>
      </c>
      <c r="B20" s="7" t="s">
        <v>19</v>
      </c>
      <c r="C20" s="18">
        <v>387224.3</v>
      </c>
      <c r="D20" s="18">
        <v>0</v>
      </c>
      <c r="E20" s="18">
        <v>0</v>
      </c>
      <c r="F20" s="18">
        <f t="shared" si="3"/>
        <v>387224.3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-8298431.4400000004</v>
      </c>
      <c r="D21" s="18">
        <v>0</v>
      </c>
      <c r="E21" s="18">
        <v>0</v>
      </c>
      <c r="F21" s="18">
        <f t="shared" si="3"/>
        <v>-8298431.4400000004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12661580.1</v>
      </c>
      <c r="D22" s="18">
        <v>492292.81</v>
      </c>
      <c r="E22" s="18">
        <v>51413.89</v>
      </c>
      <c r="F22" s="18">
        <f t="shared" si="3"/>
        <v>13102459.02</v>
      </c>
      <c r="G22" s="18">
        <f t="shared" si="2"/>
        <v>440878.91999999993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2021-10-06T19:37:00Z</cp:lastPrinted>
  <dcterms:created xsi:type="dcterms:W3CDTF">2014-02-09T04:04:15Z</dcterms:created>
  <dcterms:modified xsi:type="dcterms:W3CDTF">2021-10-06T19:37:01Z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