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D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<sst xmlns="http://schemas.openxmlformats.org/spreadsheetml/2006/main" count="29" uniqueCount="29">
  <si>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</si>
  <si>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</si>
  <si>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</si>
  <si>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</si>
  <si>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</si>
  <si>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</si>
  <si>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</si>
  <si>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</si>
  <si>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</si>
  <si>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</si>
  <si>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</si>
  <si>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</si>
  <si>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</si>
  <si>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</si>
  <si>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</si>
  <si>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</si>
  <si>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</si>
  <si>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</si>
  <si>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</si>
  <si>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</si>
  <si>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</si>
  <si>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</si>
  <si>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</si>
  <si>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</si>
  <si>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</si>
  <si>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</si>
  <si>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Tierra Blanca, Guanajuato
Estado Analítico del Activo
Del 1 de Enero al 31 de Diciembre de 2022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</si>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</sst>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A26" sqref="A1:F26"/>
    </sheetView>
  </sheetViews>
  <sheetFormatPr baseColWidth="10" defaultColWidth="12" defaultRowHeight="11.25" x14ac:dyDescent="0.2"/>
  <cols>
    <col min="1" max="1" width="61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403656347.37999994</v>
      </c>
      <c r="C3" s="8">
        <f t="shared" ref="C3:F3" si="0">C4+C12</f>
        <v>437094254.79000002</v>
      </c>
      <c r="D3" s="8">
        <f t="shared" si="0"/>
        <v>432071950.49000001</v>
      </c>
      <c r="E3" s="8">
        <f t="shared" si="0"/>
        <v>408678651.68000007</v>
      </c>
      <c r="F3" s="8">
        <f t="shared" si="0"/>
        <v>5022304.3000000305</v>
      </c>
    </row>
    <row r="4" spans="1:6" x14ac:dyDescent="0.2">
      <c r="A4" s="5" t="s">
        <v>4</v>
      </c>
      <c r="B4" s="8">
        <f>SUM(B5:B11)</f>
        <v>20226211.709999997</v>
      </c>
      <c r="C4" s="8">
        <f>SUM(C5:C11)</f>
        <v>423329831.94</v>
      </c>
      <c r="D4" s="8">
        <f>SUM(D5:D11)</f>
        <v>399623837.63</v>
      </c>
      <c r="E4" s="8">
        <f>SUM(E5:E11)</f>
        <v>43932206.020000018</v>
      </c>
      <c r="F4" s="8">
        <f>SUM(F5:F11)</f>
        <v>23705994.310000021</v>
      </c>
    </row>
    <row r="5" spans="1:6" x14ac:dyDescent="0.2">
      <c r="A5" s="6" t="s">
        <v>5</v>
      </c>
      <c r="B5" s="9">
        <v>17654251.77</v>
      </c>
      <c r="C5" s="9">
        <v>201102079.24000001</v>
      </c>
      <c r="D5" s="9">
        <v>191353418.18000001</v>
      </c>
      <c r="E5" s="9">
        <f>B5+C5-D5</f>
        <v>27402912.830000013</v>
      </c>
      <c r="F5" s="9">
        <f t="shared" ref="F5:F11" si="1">E5-B5</f>
        <v>9748661.0600000136</v>
      </c>
    </row>
    <row r="6" spans="1:6" x14ac:dyDescent="0.2">
      <c r="A6" s="6" t="s">
        <v>6</v>
      </c>
      <c r="B6" s="9">
        <v>915654.83</v>
      </c>
      <c r="C6" s="9">
        <v>199692788.75</v>
      </c>
      <c r="D6" s="9">
        <v>199152505.12</v>
      </c>
      <c r="E6" s="9">
        <f t="shared" ref="E6:E11" si="2">B6+C6-D6</f>
        <v>1455938.4600000083</v>
      </c>
      <c r="F6" s="9">
        <f t="shared" si="1"/>
        <v>540283.63000000839</v>
      </c>
    </row>
    <row r="7" spans="1:6" x14ac:dyDescent="0.2">
      <c r="A7" s="6" t="s">
        <v>7</v>
      </c>
      <c r="B7" s="9">
        <v>1638755.11</v>
      </c>
      <c r="C7" s="9">
        <v>22534963.949999999</v>
      </c>
      <c r="D7" s="9">
        <v>9117914.3300000001</v>
      </c>
      <c r="E7" s="9">
        <f t="shared" si="2"/>
        <v>15055804.729999999</v>
      </c>
      <c r="F7" s="9">
        <f t="shared" si="1"/>
        <v>13417049.619999999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f t="shared" si="2"/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383430135.66999996</v>
      </c>
      <c r="C12" s="8">
        <f>SUM(C13:C21)</f>
        <v>13764422.850000001</v>
      </c>
      <c r="D12" s="8">
        <f>SUM(D13:D21)</f>
        <v>32448112.859999999</v>
      </c>
      <c r="E12" s="8">
        <f>SUM(E13:E21)</f>
        <v>364746445.66000003</v>
      </c>
      <c r="F12" s="8">
        <f>SUM(F13:F21)</f>
        <v>-18683690.00999999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f t="shared" ref="E14:E21" si="4">B14+C14-D14</f>
        <v>18236.63</v>
      </c>
      <c r="F14" s="10">
        <f t="shared" si="3"/>
        <v>0</v>
      </c>
    </row>
    <row r="15" spans="1:6" x14ac:dyDescent="0.2">
      <c r="A15" s="6" t="s">
        <v>13</v>
      </c>
      <c r="B15" s="10">
        <v>356741477.5</v>
      </c>
      <c r="C15" s="10">
        <v>13451091.970000001</v>
      </c>
      <c r="D15" s="10">
        <v>31745183.73</v>
      </c>
      <c r="E15" s="10">
        <f t="shared" si="4"/>
        <v>338447385.74000001</v>
      </c>
      <c r="F15" s="10">
        <f t="shared" si="3"/>
        <v>-18294091.75999999</v>
      </c>
    </row>
    <row r="16" spans="1:6" x14ac:dyDescent="0.2">
      <c r="A16" s="6" t="s">
        <v>14</v>
      </c>
      <c r="B16" s="9">
        <v>21971807.079999998</v>
      </c>
      <c r="C16" s="9">
        <v>313330.88</v>
      </c>
      <c r="D16" s="9">
        <v>35999.99</v>
      </c>
      <c r="E16" s="9">
        <f t="shared" si="4"/>
        <v>22249137.969999999</v>
      </c>
      <c r="F16" s="9">
        <f t="shared" si="3"/>
        <v>277330.8900000006</v>
      </c>
    </row>
    <row r="17" spans="1:10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f t="shared" si="4"/>
        <v>387224.3</v>
      </c>
      <c r="F17" s="9">
        <f t="shared" si="3"/>
        <v>0</v>
      </c>
    </row>
    <row r="18" spans="1:10" x14ac:dyDescent="0.2">
      <c r="A18" s="6" t="s">
        <v>16</v>
      </c>
      <c r="B18" s="9">
        <v>-8791068.8599999994</v>
      </c>
      <c r="C18" s="9">
        <v>0</v>
      </c>
      <c r="D18" s="9">
        <v>666929.14</v>
      </c>
      <c r="E18" s="9">
        <f t="shared" si="4"/>
        <v>-9457998</v>
      </c>
      <c r="F18" s="9">
        <f t="shared" si="3"/>
        <v>-666929.1400000006</v>
      </c>
    </row>
    <row r="19" spans="1:10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f t="shared" si="4"/>
        <v>13102459.02</v>
      </c>
      <c r="F19" s="9">
        <f t="shared" si="3"/>
        <v>0</v>
      </c>
    </row>
    <row r="20" spans="1:10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10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10" ht="12.75" x14ac:dyDescent="0.2">
      <c r="A23" s="7" t="s">
        <v>25</v>
      </c>
    </row>
    <row r="25" spans="1:10" ht="15" customHeight="1" x14ac:dyDescent="0.2">
      <c r="A25" s="14" t="s">
        <v>27</v>
      </c>
      <c r="B25" s="14"/>
      <c r="C25" s="14"/>
      <c r="D25" s="14"/>
      <c r="E25" s="14"/>
      <c r="F25" s="14"/>
      <c r="G25" s="15"/>
      <c r="H25" s="15"/>
      <c r="I25" s="15"/>
      <c r="J25" s="15"/>
    </row>
    <row r="26" spans="1:10" ht="15" customHeight="1" x14ac:dyDescent="0.2">
      <c r="A26" s="14" t="s">
        <v>28</v>
      </c>
      <c r="B26" s="14"/>
      <c r="C26" s="14"/>
      <c r="D26" s="14"/>
      <c r="E26" s="14"/>
      <c r="F26" s="14"/>
      <c r="G26" s="15"/>
      <c r="H26" s="15"/>
      <c r="I26" s="15"/>
      <c r="J26" s="15"/>
    </row>
  </sheetData>
  <sheetProtection formatCells="0" formatColumns="0" formatRows="0" autoFilter="0"/>
  <mergeCells count="3">
    <mergeCell ref="A1:F1"/>
    <mergeCell ref="A25:F25"/>
    <mergeCell ref="A26:F26"/>
  </mergeCells>
  <pageMargins left="0.32" right="0.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2023-02-27T21:21:22Z</cp:lastPrinted>
  <dcterms:created xsi:type="dcterms:W3CDTF">2014-02-09T04:04:15Z</dcterms:created>
  <dcterms:modified xsi:type="dcterms:W3CDTF">2023-02-27T21:21:28Z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