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3ER TRIMESTRE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<sst xmlns="http://schemas.openxmlformats.org/spreadsheetml/2006/main" count="27" uniqueCount="27">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</sst>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13" sqref="C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2239133.2999999998</v>
      </c>
      <c r="C3" s="8">
        <f t="shared" ref="C3:F3" si="0">C4+C12</f>
        <v>13580484.75</v>
      </c>
      <c r="D3" s="8">
        <f t="shared" si="0"/>
        <v>12873874.98</v>
      </c>
      <c r="E3" s="8">
        <f t="shared" si="0"/>
        <v>2945743.0700000003</v>
      </c>
      <c r="F3" s="8">
        <f t="shared" si="0"/>
        <v>706609.7700000006</v>
      </c>
    </row>
    <row r="4" spans="1:6" x14ac:dyDescent="0.2">
      <c r="A4" s="5" t="s">
        <v>4</v>
      </c>
      <c r="B4" s="8">
        <f>SUM(B5:B11)</f>
        <v>1788698.58</v>
      </c>
      <c r="C4" s="8">
        <f>SUM(C5:C11)</f>
        <v>13332584.75</v>
      </c>
      <c r="D4" s="8">
        <f>SUM(D5:D11)</f>
        <v>12873874.98</v>
      </c>
      <c r="E4" s="8">
        <f>SUM(E5:E11)</f>
        <v>2247408.3500000006</v>
      </c>
      <c r="F4" s="8">
        <f>SUM(F5:F11)</f>
        <v>458709.7700000006</v>
      </c>
    </row>
    <row r="5" spans="1:6" x14ac:dyDescent="0.2">
      <c r="A5" s="6" t="s">
        <v>5</v>
      </c>
      <c r="B5" s="9">
        <v>580118.57999999996</v>
      </c>
      <c r="C5" s="9">
        <v>7269687.2800000003</v>
      </c>
      <c r="D5" s="9">
        <v>6809754.5099999998</v>
      </c>
      <c r="E5" s="9">
        <f>B5+C5-D5</f>
        <v>1040051.3500000006</v>
      </c>
      <c r="F5" s="9">
        <f t="shared" ref="F5:F11" si="1">E5-B5</f>
        <v>459932.7700000006</v>
      </c>
    </row>
    <row r="6" spans="1:6" x14ac:dyDescent="0.2">
      <c r="A6" s="6" t="s">
        <v>6</v>
      </c>
      <c r="B6" s="9">
        <v>1192135</v>
      </c>
      <c r="C6" s="9">
        <v>6062897.4699999997</v>
      </c>
      <c r="D6" s="9">
        <v>6064120.4699999997</v>
      </c>
      <c r="E6" s="9">
        <f t="shared" ref="E6:E11" si="2">B6+C6-D6</f>
        <v>1190912</v>
      </c>
      <c r="F6" s="9">
        <f t="shared" si="1"/>
        <v>-1223</v>
      </c>
    </row>
    <row r="7" spans="1:6" x14ac:dyDescent="0.2">
      <c r="A7" s="6" t="s">
        <v>7</v>
      </c>
      <c r="B7" s="9">
        <v>500</v>
      </c>
      <c r="C7" s="9">
        <v>0</v>
      </c>
      <c r="D7" s="9">
        <v>0</v>
      </c>
      <c r="E7" s="9">
        <f t="shared" si="2"/>
        <v>500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15945</v>
      </c>
      <c r="C9" s="9">
        <v>0</v>
      </c>
      <c r="D9" s="9">
        <v>0</v>
      </c>
      <c r="E9" s="9">
        <f t="shared" si="2"/>
        <v>15945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450434.72</v>
      </c>
      <c r="C12" s="8">
        <f>SUM(C13:C21)</f>
        <v>247900</v>
      </c>
      <c r="D12" s="8">
        <f>SUM(D13:D21)</f>
        <v>0</v>
      </c>
      <c r="E12" s="8">
        <f>SUM(E13:E21)</f>
        <v>698334.71999999997</v>
      </c>
      <c r="F12" s="8">
        <f>SUM(F13:F21)</f>
        <v>247900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1215956.55</v>
      </c>
      <c r="C16" s="9">
        <v>247900</v>
      </c>
      <c r="D16" s="9">
        <v>0</v>
      </c>
      <c r="E16" s="9">
        <f t="shared" si="4"/>
        <v>1463856.55</v>
      </c>
      <c r="F16" s="9">
        <f t="shared" si="3"/>
        <v>247900</v>
      </c>
    </row>
    <row r="17" spans="1:6" x14ac:dyDescent="0.2">
      <c r="A17" s="6" t="s">
        <v>15</v>
      </c>
      <c r="B17" s="9">
        <v>5788.4</v>
      </c>
      <c r="C17" s="9">
        <v>0</v>
      </c>
      <c r="D17" s="9">
        <v>0</v>
      </c>
      <c r="E17" s="9">
        <f t="shared" si="4"/>
        <v>5788.4</v>
      </c>
      <c r="F17" s="9">
        <f t="shared" si="3"/>
        <v>0</v>
      </c>
    </row>
    <row r="18" spans="1:6" x14ac:dyDescent="0.2">
      <c r="A18" s="6" t="s">
        <v>16</v>
      </c>
      <c r="B18" s="9">
        <v>-771310.23</v>
      </c>
      <c r="C18" s="9">
        <v>0</v>
      </c>
      <c r="D18" s="9">
        <v>0</v>
      </c>
      <c r="E18" s="9">
        <f t="shared" si="4"/>
        <v>-771310.23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2022-10-28T23:25:22Z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