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UBLICAS 2020\1ER TRIMESTRE 2020\IMPRESOS\"/>
    </mc:Choice>
  </mc:AlternateContent>
  <bookViews>
    <workbookView xWindow="0" yWindow="0" windowWidth="19200" windowHeight="10995" tabRatio="863" activeTab="9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<sst xmlns="http://schemas.openxmlformats.org/spreadsheetml/2006/main" count="917" uniqueCount="654">
  <si>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</si>
  <si>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</si>
  <si>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</si>
  <si>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</si>
  <si>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</si>
  <si>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</si>
  <si>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</si>
  <si>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</si>
  <si>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</si>
  <si>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</si>
  <si>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</si>
  <si>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</si>
  <si>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</si>
  <si>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</si>
  <si>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</si>
  <si>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</si>
  <si>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</si>
  <si>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</si>
  <si>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</si>
  <si>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</si>
  <si>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</si>
  <si>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</si>
  <si>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</si>
  <si>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</si>
  <si>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</si>
  <si>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</si>
  <si>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</si>
  <si>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</si>
  <si>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</si>
  <si>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</si>
  <si>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</si>
  <si>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</si>
  <si>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</si>
  <si>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</si>
  <si>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</si>
  <si>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</si>
  <si>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</si>
  <si>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</si>
  <si>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</si>
  <si>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</si>
  <si>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</si>
  <si>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</si>
  <si>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</si>
  <si>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</si>
  <si>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</si>
  <si>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</si>
  <si>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</si>
  <si>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</si>
  <si>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</si>
  <si>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</si>
  <si>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</si>
  <si>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</si>
  <si>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</si>
  <si>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</si>
  <si>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</si>
  <si>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</si>
  <si>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</si>
  <si>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</si>
  <si>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</si>
  <si>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</si>
  <si>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</si>
  <si>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</si>
  <si>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</si>
  <si>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</si>
  <si>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</si>
  <si>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</si>
  <si>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</si>
  <si>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</si>
  <si>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</si>
  <si>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</si>
  <si>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</si>
  <si>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</si>
  <si>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</si>
  <si>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</si>
  <si>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</si>
  <si>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</si>
  <si>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</si>
  <si>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</si>
  <si>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</si>
  <si>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</si>
  <si>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</si>
  <si>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</si>
  <si>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</si>
  <si>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</si>
  <si>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</si>
  <si>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</si>
  <si>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</si>
  <si>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</si>
  <si>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</si>
  <si>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</si>
  <si>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</si>
  <si>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</si>
  <si>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</si>
  <si>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</si>
  <si>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</si>
  <si>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</si>
  <si>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</si>
  <si>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</si>
  <si>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</si>
  <si>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</si>
  <si>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</si>
  <si>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</si>
  <si>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</si>
  <si>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</si>
  <si>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</si>
  <si>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</si>
  <si>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</si>
  <si>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</si>
  <si>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</si>
  <si>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</si>
  <si>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</si>
  <si>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</si>
  <si>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</si>
  <si>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</si>
  <si>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</si>
  <si>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</si>
  <si>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</si>
  <si>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</si>
  <si>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</si>
  <si>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</si>
  <si>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</si>
  <si>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</si>
  <si>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</si>
  <si>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</si>
  <si>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</si>
  <si>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</si>
  <si>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</si>
  <si>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</si>
  <si>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</si>
  <si>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</si>
  <si>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</si>
  <si>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</si>
  <si>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</si>
  <si>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</si>
  <si>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</si>
  <si>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</si>
  <si>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</si>
  <si>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</si>
  <si>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</si>
  <si>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</si>
  <si>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</si>
  <si>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</si>
  <si>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</si>
  <si>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</si>
  <si>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</si>
  <si>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</si>
  <si>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</si>
  <si>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</si>
  <si>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</si>
  <si>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</si>
  <si>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</si>
  <si>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</si>
  <si>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</si>
  <si>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</si>
  <si>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</si>
  <si>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</si>
  <si>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</si>
  <si>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</si>
  <si>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</si>
  <si>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</si>
  <si>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</si>
  <si>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</si>
  <si>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</si>
  <si>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</si>
  <si>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</si>
  <si>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</si>
  <si>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</si>
  <si>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</si>
  <si>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</si>
  <si>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</si>
  <si>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</si>
  <si>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</si>
  <si>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</si>
  <si>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</si>
  <si>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</si>
  <si>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</si>
  <si>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</si>
  <si>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</si>
  <si>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</si>
  <si>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</si>
  <si>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</si>
  <si>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</si>
  <si>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</si>
  <si>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</si>
  <si>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</si>
  <si>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</si>
  <si>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</si>
  <si>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</si>
  <si>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</si>
  <si>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</si>
  <si>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</si>
  <si>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</si>
  <si>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</si>
  <si>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</si>
  <si>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</si>
  <si>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</si>
  <si>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</si>
  <si>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</si>
  <si>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</si>
  <si>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</si>
  <si>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</si>
  <si>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</si>
  <si>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</si>
  <si>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</si>
  <si>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</si>
  <si>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</si>
  <si>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</si>
  <si>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</si>
  <si>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</si>
  <si>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</si>
  <si>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</si>
  <si>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</si>
  <si>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</si>
  <si>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</si>
  <si>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</si>
  <si>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</si>
  <si>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</si>
  <si>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</si>
  <si>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</si>
  <si>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</si>
  <si>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</si>
  <si>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</si>
  <si>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</si>
  <si>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</si>
  <si>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</si>
  <si>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</si>
  <si>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</si>
  <si>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</si>
  <si>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</si>
  <si>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</si>
  <si>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</si>
  <si>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</si>
  <si>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</si>
  <si>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</si>
  <si>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</si>
  <si>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</si>
  <si>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</si>
  <si>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</si>
  <si>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</si>
  <si>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</si>
  <si>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</si>
  <si>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</si>
  <si>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</si>
  <si>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</si>
  <si>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</si>
  <si>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</si>
  <si>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</si>
  <si>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</si>
  <si>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</si>
  <si>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</si>
  <si>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</si>
  <si>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</si>
  <si>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</si>
  <si>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</si>
  <si>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</si>
  <si>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</si>
  <si>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</si>
  <si>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</si>
  <si>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</si>
  <si>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</si>
  <si>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</si>
  <si>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</si>
  <si>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</si>
  <si>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</si>
  <si>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</si>
  <si>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</si>
  <si>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</si>
  <si>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</si>
  <si>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</si>
  <si>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</si>
  <si>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</si>
  <si>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</si>
  <si>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</si>
  <si>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</si>
  <si>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</si>
  <si>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</si>
  <si>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</si>
  <si>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</si>
  <si>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</si>
  <si>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</si>
  <si>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</si>
  <si>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</si>
  <si>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</si>
  <si>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</si>
  <si>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</si>
  <si>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</si>
  <si>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</si>
  <si>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</si>
  <si>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</si>
  <si>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</si>
  <si>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</si>
  <si>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</si>
  <si>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</si>
  <si>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</si>
  <si>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</si>
  <si>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</si>
  <si>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</si>
  <si>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</si>
  <si>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</si>
  <si>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</si>
  <si>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</si>
  <si>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</si>
  <si>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</si>
  <si>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</si>
  <si>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</si>
  <si>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</si>
  <si>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</si>
  <si>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</si>
  <si>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</si>
  <si>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</si>
  <si>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</si>
  <si>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</si>
  <si>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</si>
  <si>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</si>
  <si>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</si>
  <si>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</si>
  <si>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</si>
  <si>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</si>
  <si>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</si>
  <si>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</si>
  <si>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</si>
  <si>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</si>
  <si>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</si>
  <si>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</si>
  <si>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</si>
  <si>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</si>
  <si>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</si>
  <si>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</si>
  <si>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</si>
  <si>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</si>
  <si>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</si>
  <si>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</si>
  <si>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</si>
  <si>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</si>
  <si>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</si>
  <si>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</si>
  <si>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</si>
  <si>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</si>
  <si>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</si>
  <si>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</si>
  <si>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</si>
  <si>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</si>
  <si>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</si>
  <si>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</si>
  <si>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</si>
  <si>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</si>
  <si>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</si>
  <si>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</si>
  <si>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</si>
  <si>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</si>
  <si>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</si>
  <si>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</si>
  <si>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</si>
  <si>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</si>
  <si>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</si>
  <si>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</si>
  <si>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</si>
  <si>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</si>
  <si>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</si>
  <si>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</si>
  <si>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</si>
  <si>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</si>
  <si>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</si>
  <si>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</si>
  <si>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</si>
  <si>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</si>
  <si>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</si>
  <si>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</si>
  <si>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</si>
  <si>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</si>
  <si>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</si>
  <si>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</si>
  <si>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</si>
  <si>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</si>
  <si>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</si>
  <si>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</si>
  <si>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</si>
  <si>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</si>
  <si>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</si>
  <si>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</si>
  <si>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</si>
  <si>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</si>
  <si>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</si>
  <si>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</si>
  <si>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</si>
  <si>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</si>
  <si>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</si>
  <si>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</si>
  <si>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</si>
  <si>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</si>
  <si>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</si>
  <si>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</si>
  <si>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</si>
  <si>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</si>
  <si>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</si>
  <si>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</si>
  <si>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</si>
  <si>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</si>
  <si>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</si>
  <si>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</si>
  <si>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</si>
  <si>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</si>
  <si>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</si>
  <si>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</si>
  <si>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</si>
  <si>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</si>
  <si>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</si>
  <si>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</si>
  <si>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</si>
  <si>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</si>
  <si>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</si>
  <si>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</si>
  <si>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</si>
  <si>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</si>
  <si>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</si>
  <si>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</si>
  <si>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</si>
  <si>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</si>
  <si>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</si>
  <si>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</si>
  <si>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</si>
  <si>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</si>
  <si>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</si>
  <si>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</si>
  <si>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</si>
  <si>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</si>
  <si>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</si>
  <si>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</si>
  <si>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</si>
  <si>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</si>
  <si>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</si>
  <si>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</si>
  <si>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</si>
  <si>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</si>
  <si>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</si>
  <si>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</si>
  <si>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</si>
  <si>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</si>
  <si>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</si>
  <si>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</si>
  <si>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</si>
  <si>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</si>
  <si>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</si>
  <si>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</si>
  <si>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</si>
  <si>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</si>
  <si>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</si>
  <si>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</si>
  <si>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</si>
  <si>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</si>
  <si>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</si>
  <si>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</si>
  <si>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</si>
  <si>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</si>
  <si>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</si>
  <si>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</si>
  <si>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</si>
  <si>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</si>
  <si>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</si>
  <si>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</si>
  <si>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</si>
  <si>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</si>
  <si>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</si>
  <si>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</si>
  <si>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</si>
  <si>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</si>
  <si>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</si>
  <si>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</si>
  <si>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</si>
  <si>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</si>
  <si>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</si>
  <si>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</si>
  <si>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</si>
  <si>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</si>
  <si>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</si>
  <si>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</si>
  <si>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</si>
  <si>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</si>
  <si>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</si>
  <si>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</si>
  <si>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</si>
  <si>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</si>
  <si>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</si>
  <si>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</si>
  <si>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</si>
  <si>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</si>
  <si>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</si>
  <si>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</si>
  <si>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</si>
  <si>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</si>
  <si>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</si>
  <si>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</si>
  <si>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</si>
  <si>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</si>
  <si>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</si>
  <si>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</si>
  <si>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</si>
  <si>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</si>
  <si>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</si>
  <si>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</si>
  <si>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</si>
  <si>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</si>
  <si>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</si>
  <si>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</si>
  <si>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</si>
  <si>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</si>
  <si>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</si>
  <si>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</si>
  <si>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</si>
  <si>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</si>
  <si>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</si>
  <si>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</si>
  <si>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</si>
  <si>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</si>
  <si>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</si>
  <si>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</si>
  <si>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</si>
  <si>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</si>
  <si>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</si>
  <si>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</si>
  <si>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</si>
  <si>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</si>
  <si>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</si>
  <si>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</si>
  <si>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</si>
  <si>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</si>
  <si>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</si>
  <si>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</si>
  <si>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</si>
  <si>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</si>
  <si>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</si>
  <si>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</si>
  <si>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</si>
  <si>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</si>
  <si>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</si>
  <si>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</si>
  <si>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</si>
  <si>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</si>
  <si>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</si>
  <si>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</si>
  <si>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</si>
  <si>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</si>
  <si>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</si>
  <si>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</si>
  <si>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</si>
  <si>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</si>
  <si>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</si>
  <si>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</si>
  <si>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</si>
  <si>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</si>
  <si>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</si>
  <si>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</si>
  <si>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</si>
  <si>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</si>
  <si>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</si>
  <si>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</si>
  <si>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</si>
  <si>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</si>
  <si>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</si>
  <si>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</si>
  <si>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</si>
  <si>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</si>
  <si>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</si>
  <si>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</si>
  <si>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</si>
  <si>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</si>
  <si>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</si>
  <si>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</si>
  <si>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</si>
  <si>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</si>
  <si>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</si>
  <si>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</si>
  <si>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</si>
  <si>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</si>
  <si>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</si>
  <si>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</si>
  <si>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</si>
  <si>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</si>
  <si>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</si>
  <si>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</si>
  <si>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</si>
  <si>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</si>
  <si>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</si>
  <si>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</si>
  <si>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</si>
  <si>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</si>
  <si>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</si>
  <si>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</si>
  <si>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</si>
  <si>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</si>
  <si>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</si>
  <si>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</si>
  <si>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</si>
  <si>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</si>
  <si>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</si>
  <si>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</si>
  <si>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</si>
  <si>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</si>
  <si>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</si>
  <si>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</si>
  <si>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</si>
  <si>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</si>
  <si>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</si>
  <si>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</si>
  <si>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</si>
  <si>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</si>
  <si>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</si>
  <si>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</si>
  <si>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</si>
  <si>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</si>
  <si>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</si>
  <si>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</si>
  <si>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</si>
  <si>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</si>
  <si>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</si>
  <si>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</si>
  <si>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</si>
  <si>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</si>
  <si>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</si>
  <si>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</si>
  <si>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</si>
  <si>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</si>
  <si>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</si>
  <si>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</si>
  <si>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</si>
  <si>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</si>
  <si>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</si>
  <si>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</si>
  <si>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</si>
  <si>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</si>
  <si>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</si>
  <si>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</si>
  <si>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</si>
  <si>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</si>
  <si>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</si>
  <si>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</si>
  <si>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</si>
  <si>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</si>
  <si>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</si>
  <si>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</si>
  <si>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</si>
  <si>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</si>
  <si>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</si>
  <si>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</si>
  <si>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</si>
  <si>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</si>
  <si>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</si>
  <si>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</si>
  <si>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</si>
  <si>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</si>
  <si>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</si>
  <si>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</si>
  <si>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MUNICIPIO DE TIERRA BLANCA, GUANAJUATO</t>
  </si>
  <si>
    <t>Correspondiente 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</si>
</sst>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8" fillId="0" borderId="0" xfId="10" applyNumberFormat="1" applyFont="1"/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2020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workbookViewId="0">
      <selection activeCell="F20" sqref="F20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41610681.549999997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19515620.620000001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4" x14ac:dyDescent="0.2">
      <c r="A17" s="128">
        <v>3.2</v>
      </c>
      <c r="B17" s="121" t="s">
        <v>599</v>
      </c>
      <c r="C17" s="119">
        <v>19515620.620000001</v>
      </c>
    </row>
    <row r="18" spans="1:4" x14ac:dyDescent="0.2">
      <c r="A18" s="128">
        <v>3.3</v>
      </c>
      <c r="B18" s="123" t="s">
        <v>600</v>
      </c>
      <c r="C18" s="129">
        <v>0</v>
      </c>
    </row>
    <row r="19" spans="1:4" x14ac:dyDescent="0.2">
      <c r="A19" s="115"/>
      <c r="B19" s="130"/>
      <c r="C19" s="131"/>
    </row>
    <row r="20" spans="1:4" x14ac:dyDescent="0.2">
      <c r="A20" s="132" t="s">
        <v>125</v>
      </c>
      <c r="B20" s="132"/>
      <c r="C20" s="114">
        <f>C5+C7-C15</f>
        <v>22095060.929999996</v>
      </c>
    </row>
    <row r="22" spans="1:4" x14ac:dyDescent="0.2">
      <c r="D22" s="1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27" workbookViewId="0">
      <selection activeCell="D53" sqref="D53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4" width="11.42578125" style="94"/>
    <col min="5" max="5" width="0" style="94" hidden="1" customWidth="1"/>
    <col min="6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32165019.719999999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11673650.83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56410.8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10117240.029999999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1500000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5600</v>
      </c>
    </row>
    <row r="31" spans="1:3" x14ac:dyDescent="0.2">
      <c r="A31" s="154" t="s">
        <v>625</v>
      </c>
      <c r="B31" s="136" t="s">
        <v>496</v>
      </c>
      <c r="C31" s="147">
        <v>5600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6" x14ac:dyDescent="0.2">
      <c r="A33" s="154" t="s">
        <v>627</v>
      </c>
      <c r="B33" s="136" t="s">
        <v>506</v>
      </c>
      <c r="C33" s="147">
        <v>0</v>
      </c>
    </row>
    <row r="34" spans="1:6" x14ac:dyDescent="0.2">
      <c r="A34" s="154" t="s">
        <v>628</v>
      </c>
      <c r="B34" s="136" t="s">
        <v>629</v>
      </c>
      <c r="C34" s="147">
        <v>0</v>
      </c>
    </row>
    <row r="35" spans="1:6" x14ac:dyDescent="0.2">
      <c r="A35" s="154" t="s">
        <v>630</v>
      </c>
      <c r="B35" s="136" t="s">
        <v>631</v>
      </c>
      <c r="C35" s="147">
        <v>0</v>
      </c>
    </row>
    <row r="36" spans="1:6" x14ac:dyDescent="0.2">
      <c r="A36" s="154" t="s">
        <v>632</v>
      </c>
      <c r="B36" s="136" t="s">
        <v>514</v>
      </c>
      <c r="C36" s="147">
        <v>0</v>
      </c>
    </row>
    <row r="37" spans="1:6" x14ac:dyDescent="0.2">
      <c r="A37" s="154" t="s">
        <v>633</v>
      </c>
      <c r="B37" s="146" t="s">
        <v>634</v>
      </c>
      <c r="C37" s="153">
        <v>0</v>
      </c>
    </row>
    <row r="38" spans="1:6" x14ac:dyDescent="0.2">
      <c r="A38" s="138"/>
      <c r="B38" s="141"/>
      <c r="C38" s="142"/>
    </row>
    <row r="39" spans="1:6" x14ac:dyDescent="0.2">
      <c r="A39" s="143" t="s">
        <v>127</v>
      </c>
      <c r="B39" s="113"/>
      <c r="C39" s="114">
        <f>C5-C7+C30</f>
        <v>20496968.890000001</v>
      </c>
      <c r="D39" s="192"/>
      <c r="F39" s="1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2020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2020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20203.939999999999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431632.01</v>
      </c>
      <c r="D15" s="79">
        <v>434717.95</v>
      </c>
      <c r="E15" s="79">
        <v>994793.05</v>
      </c>
      <c r="F15" s="79">
        <v>528519.87</v>
      </c>
      <c r="G15" s="79">
        <v>2108719.12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35900</v>
      </c>
      <c r="D20" s="79">
        <v>35900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112058</v>
      </c>
      <c r="D22" s="79">
        <v>112058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17515.669999999998</v>
      </c>
      <c r="D25" s="79">
        <v>17515.669999999998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17550</v>
      </c>
    </row>
    <row r="40" spans="1:8" x14ac:dyDescent="0.2">
      <c r="A40" s="77">
        <v>1151</v>
      </c>
      <c r="B40" s="75" t="s">
        <v>279</v>
      </c>
      <c r="C40" s="79">
        <v>17550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303430208.52000004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8158459.6100000003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647507.26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293624879.35000002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999362.3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20151694.289999999</v>
      </c>
      <c r="D60" s="79">
        <f t="shared" ref="D60:E60" si="0">SUM(D61:D68)</f>
        <v>5600</v>
      </c>
      <c r="E60" s="79">
        <f t="shared" si="0"/>
        <v>-7340585.4100000001</v>
      </c>
    </row>
    <row r="61" spans="1:9" x14ac:dyDescent="0.2">
      <c r="A61" s="77">
        <v>1241</v>
      </c>
      <c r="B61" s="75" t="s">
        <v>293</v>
      </c>
      <c r="C61" s="79">
        <v>3699122.83</v>
      </c>
      <c r="D61" s="79">
        <v>5600</v>
      </c>
      <c r="E61" s="79">
        <v>-1253129.3</v>
      </c>
    </row>
    <row r="62" spans="1:9" x14ac:dyDescent="0.2">
      <c r="A62" s="77">
        <v>1242</v>
      </c>
      <c r="B62" s="75" t="s">
        <v>294</v>
      </c>
      <c r="C62" s="79">
        <v>543323.52</v>
      </c>
      <c r="D62" s="79">
        <v>0</v>
      </c>
      <c r="E62" s="79">
        <v>-125899.52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10390730.779999999</v>
      </c>
      <c r="D64" s="79">
        <v>0</v>
      </c>
      <c r="E64" s="79">
        <v>-3757201.48</v>
      </c>
    </row>
    <row r="65" spans="1:9" x14ac:dyDescent="0.2">
      <c r="A65" s="77">
        <v>1245</v>
      </c>
      <c r="B65" s="75" t="s">
        <v>297</v>
      </c>
      <c r="C65" s="79">
        <v>48319.27</v>
      </c>
      <c r="D65" s="79">
        <v>0</v>
      </c>
      <c r="E65" s="79">
        <v>-4131.34</v>
      </c>
    </row>
    <row r="66" spans="1:9" x14ac:dyDescent="0.2">
      <c r="A66" s="77">
        <v>1246</v>
      </c>
      <c r="B66" s="75" t="s">
        <v>298</v>
      </c>
      <c r="C66" s="79">
        <v>5466217.8899999997</v>
      </c>
      <c r="D66" s="79">
        <v>0</v>
      </c>
      <c r="E66" s="79">
        <v>-2200223.77</v>
      </c>
    </row>
    <row r="67" spans="1:9" x14ac:dyDescent="0.2">
      <c r="A67" s="77">
        <v>1247</v>
      </c>
      <c r="B67" s="75" t="s">
        <v>299</v>
      </c>
      <c r="C67" s="79">
        <v>3980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387224.3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43226.73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343997.57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12411580.1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12131179.449999999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280400.65000000002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5868806.0899999999</v>
      </c>
      <c r="D101" s="79">
        <f>SUM(D102:D110)</f>
        <v>5868806.0899999999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2431623.86</v>
      </c>
      <c r="D102" s="79">
        <f>C102</f>
        <v>2431623.86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149127.56</v>
      </c>
      <c r="D103" s="79">
        <f t="shared" ref="D103:D110" si="1">C103</f>
        <v>149127.56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1318637.27</v>
      </c>
      <c r="D104" s="79">
        <f t="shared" si="1"/>
        <v>1318637.27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57089.36</v>
      </c>
      <c r="D106" s="79">
        <f t="shared" si="1"/>
        <v>57089.36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291681.91999999998</v>
      </c>
      <c r="D108" s="79">
        <f t="shared" si="1"/>
        <v>291681.91999999998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1620646.12</v>
      </c>
      <c r="D110" s="79">
        <f t="shared" si="1"/>
        <v>1620646.12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-32990.559999999998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-32990.559999999998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2020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1409440.57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676388.0199999999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655447.81999999995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20940.2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621211.73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47284.01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539413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13361.21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4105.1000000000004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17048.41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58040.84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58040.84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53799.98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53799.98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20685620.360000003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20685620.360000003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13141290.74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7343300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37033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163996.62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20496968.890000001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9056277.8699999992</v>
      </c>
      <c r="D100" s="112">
        <f>C100/$C$99</f>
        <v>0.44183498148442568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6744971.7000000002</v>
      </c>
      <c r="D101" s="112">
        <f t="shared" ref="D101:D164" si="0">C101/$C$99</f>
        <v>0.32907166597158261</v>
      </c>
      <c r="E101" s="111"/>
    </row>
    <row r="102" spans="1:5" x14ac:dyDescent="0.2">
      <c r="A102" s="109">
        <v>5111</v>
      </c>
      <c r="B102" s="106" t="s">
        <v>418</v>
      </c>
      <c r="C102" s="110">
        <v>6194224</v>
      </c>
      <c r="D102" s="112">
        <f t="shared" si="0"/>
        <v>0.30220195157841212</v>
      </c>
      <c r="E102" s="111"/>
    </row>
    <row r="103" spans="1:5" x14ac:dyDescent="0.2">
      <c r="A103" s="109">
        <v>5112</v>
      </c>
      <c r="B103" s="106" t="s">
        <v>419</v>
      </c>
      <c r="C103" s="110">
        <v>185572.72</v>
      </c>
      <c r="D103" s="112">
        <f t="shared" si="0"/>
        <v>9.0536664711696312E-3</v>
      </c>
      <c r="E103" s="111"/>
    </row>
    <row r="104" spans="1:5" x14ac:dyDescent="0.2">
      <c r="A104" s="109">
        <v>5113</v>
      </c>
      <c r="B104" s="106" t="s">
        <v>420</v>
      </c>
      <c r="C104" s="110">
        <v>35710.71</v>
      </c>
      <c r="D104" s="112">
        <f t="shared" si="0"/>
        <v>1.7422434600767938E-3</v>
      </c>
      <c r="E104" s="111"/>
    </row>
    <row r="105" spans="1:5" x14ac:dyDescent="0.2">
      <c r="A105" s="109">
        <v>5114</v>
      </c>
      <c r="B105" s="106" t="s">
        <v>421</v>
      </c>
      <c r="C105" s="110">
        <v>201786.41</v>
      </c>
      <c r="D105" s="112">
        <f t="shared" si="0"/>
        <v>9.844695139213825E-3</v>
      </c>
      <c r="E105" s="111"/>
    </row>
    <row r="106" spans="1:5" x14ac:dyDescent="0.2">
      <c r="A106" s="109">
        <v>5115</v>
      </c>
      <c r="B106" s="106" t="s">
        <v>422</v>
      </c>
      <c r="C106" s="110">
        <v>127677.86</v>
      </c>
      <c r="D106" s="112">
        <f t="shared" si="0"/>
        <v>6.2291093227102032E-3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710065.98</v>
      </c>
      <c r="D108" s="112">
        <f t="shared" si="0"/>
        <v>3.4642487082391232E-2</v>
      </c>
      <c r="E108" s="111"/>
    </row>
    <row r="109" spans="1:5" x14ac:dyDescent="0.2">
      <c r="A109" s="109">
        <v>5121</v>
      </c>
      <c r="B109" s="106" t="s">
        <v>425</v>
      </c>
      <c r="C109" s="110">
        <v>126789.09</v>
      </c>
      <c r="D109" s="112">
        <f t="shared" si="0"/>
        <v>6.1857482772419816E-3</v>
      </c>
      <c r="E109" s="111"/>
    </row>
    <row r="110" spans="1:5" x14ac:dyDescent="0.2">
      <c r="A110" s="109">
        <v>5122</v>
      </c>
      <c r="B110" s="106" t="s">
        <v>426</v>
      </c>
      <c r="C110" s="110">
        <v>23666.01</v>
      </c>
      <c r="D110" s="112">
        <f t="shared" si="0"/>
        <v>1.1546102317375375E-3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153610.63</v>
      </c>
      <c r="D112" s="112">
        <f t="shared" si="0"/>
        <v>7.4943095647153511E-3</v>
      </c>
      <c r="E112" s="111"/>
    </row>
    <row r="113" spans="1:5" x14ac:dyDescent="0.2">
      <c r="A113" s="109">
        <v>5125</v>
      </c>
      <c r="B113" s="106" t="s">
        <v>429</v>
      </c>
      <c r="C113" s="110">
        <v>31165</v>
      </c>
      <c r="D113" s="112">
        <f t="shared" si="0"/>
        <v>1.520468717460204E-3</v>
      </c>
      <c r="E113" s="111"/>
    </row>
    <row r="114" spans="1:5" x14ac:dyDescent="0.2">
      <c r="A114" s="109">
        <v>5126</v>
      </c>
      <c r="B114" s="106" t="s">
        <v>430</v>
      </c>
      <c r="C114" s="110">
        <v>373666.05</v>
      </c>
      <c r="D114" s="112">
        <f t="shared" si="0"/>
        <v>1.8230307710634379E-2</v>
      </c>
      <c r="E114" s="111"/>
    </row>
    <row r="115" spans="1:5" x14ac:dyDescent="0.2">
      <c r="A115" s="109">
        <v>5127</v>
      </c>
      <c r="B115" s="106" t="s">
        <v>431</v>
      </c>
      <c r="C115" s="110">
        <v>0</v>
      </c>
      <c r="D115" s="112">
        <f t="shared" si="0"/>
        <v>0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1169.2</v>
      </c>
      <c r="D117" s="112">
        <f t="shared" si="0"/>
        <v>5.7042580601779897E-5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1601240.19</v>
      </c>
      <c r="D118" s="112">
        <f t="shared" si="0"/>
        <v>7.8120828430451886E-2</v>
      </c>
      <c r="E118" s="111"/>
    </row>
    <row r="119" spans="1:5" x14ac:dyDescent="0.2">
      <c r="A119" s="109">
        <v>5131</v>
      </c>
      <c r="B119" s="106" t="s">
        <v>435</v>
      </c>
      <c r="C119" s="110">
        <v>472647.58</v>
      </c>
      <c r="D119" s="112">
        <f t="shared" si="0"/>
        <v>2.3059389050963233E-2</v>
      </c>
      <c r="E119" s="111"/>
    </row>
    <row r="120" spans="1:5" x14ac:dyDescent="0.2">
      <c r="A120" s="109">
        <v>5132</v>
      </c>
      <c r="B120" s="106" t="s">
        <v>436</v>
      </c>
      <c r="C120" s="110">
        <v>9905.6</v>
      </c>
      <c r="D120" s="112">
        <f t="shared" si="0"/>
        <v>4.8327145604600664E-4</v>
      </c>
      <c r="E120" s="111"/>
    </row>
    <row r="121" spans="1:5" x14ac:dyDescent="0.2">
      <c r="A121" s="109">
        <v>5133</v>
      </c>
      <c r="B121" s="106" t="s">
        <v>437</v>
      </c>
      <c r="C121" s="110">
        <v>121575.6</v>
      </c>
      <c r="D121" s="112">
        <f t="shared" si="0"/>
        <v>5.9313940833131649E-3</v>
      </c>
      <c r="E121" s="111"/>
    </row>
    <row r="122" spans="1:5" x14ac:dyDescent="0.2">
      <c r="A122" s="109">
        <v>5134</v>
      </c>
      <c r="B122" s="106" t="s">
        <v>438</v>
      </c>
      <c r="C122" s="110">
        <v>6440.32</v>
      </c>
      <c r="D122" s="112">
        <f t="shared" si="0"/>
        <v>3.1420840976843572E-4</v>
      </c>
      <c r="E122" s="111"/>
    </row>
    <row r="123" spans="1:5" x14ac:dyDescent="0.2">
      <c r="A123" s="109">
        <v>5135</v>
      </c>
      <c r="B123" s="106" t="s">
        <v>439</v>
      </c>
      <c r="C123" s="110">
        <v>120818.69</v>
      </c>
      <c r="D123" s="112">
        <f t="shared" si="0"/>
        <v>5.8944661841656334E-3</v>
      </c>
      <c r="E123" s="111"/>
    </row>
    <row r="124" spans="1:5" x14ac:dyDescent="0.2">
      <c r="A124" s="109">
        <v>5136</v>
      </c>
      <c r="B124" s="106" t="s">
        <v>440</v>
      </c>
      <c r="C124" s="110">
        <v>0</v>
      </c>
      <c r="D124" s="112">
        <f t="shared" si="0"/>
        <v>0</v>
      </c>
      <c r="E124" s="111"/>
    </row>
    <row r="125" spans="1:5" x14ac:dyDescent="0.2">
      <c r="A125" s="109">
        <v>5137</v>
      </c>
      <c r="B125" s="106" t="s">
        <v>441</v>
      </c>
      <c r="C125" s="110">
        <v>46446.6</v>
      </c>
      <c r="D125" s="112">
        <f t="shared" si="0"/>
        <v>2.2660228568069023E-3</v>
      </c>
      <c r="E125" s="111"/>
    </row>
    <row r="126" spans="1:5" x14ac:dyDescent="0.2">
      <c r="A126" s="109">
        <v>5138</v>
      </c>
      <c r="B126" s="106" t="s">
        <v>442</v>
      </c>
      <c r="C126" s="110">
        <v>728189.63</v>
      </c>
      <c r="D126" s="112">
        <f t="shared" si="0"/>
        <v>3.5526698308805407E-2</v>
      </c>
      <c r="E126" s="111"/>
    </row>
    <row r="127" spans="1:5" x14ac:dyDescent="0.2">
      <c r="A127" s="109">
        <v>5139</v>
      </c>
      <c r="B127" s="106" t="s">
        <v>443</v>
      </c>
      <c r="C127" s="110">
        <v>95216.17</v>
      </c>
      <c r="D127" s="112">
        <f t="shared" si="0"/>
        <v>4.6453780805831135E-3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11387006.02</v>
      </c>
      <c r="D128" s="112">
        <f t="shared" si="0"/>
        <v>0.55554585076018037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900000</v>
      </c>
      <c r="D132" s="112">
        <f t="shared" si="0"/>
        <v>4.3908931356142579E-2</v>
      </c>
      <c r="E132" s="111"/>
    </row>
    <row r="133" spans="1:5" x14ac:dyDescent="0.2">
      <c r="A133" s="109">
        <v>5221</v>
      </c>
      <c r="B133" s="106" t="s">
        <v>449</v>
      </c>
      <c r="C133" s="110">
        <v>900000</v>
      </c>
      <c r="D133" s="112">
        <f t="shared" si="0"/>
        <v>4.3908931356142579E-2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747887.84</v>
      </c>
      <c r="D135" s="112">
        <f t="shared" si="0"/>
        <v>3.6487728698504161E-2</v>
      </c>
      <c r="E135" s="111"/>
    </row>
    <row r="136" spans="1:5" x14ac:dyDescent="0.2">
      <c r="A136" s="109">
        <v>5231</v>
      </c>
      <c r="B136" s="106" t="s">
        <v>451</v>
      </c>
      <c r="C136" s="110">
        <v>747887.84</v>
      </c>
      <c r="D136" s="112">
        <f t="shared" si="0"/>
        <v>3.6487728698504161E-2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9739118.1799999997</v>
      </c>
      <c r="D138" s="112">
        <f t="shared" si="0"/>
        <v>0.47514919070553363</v>
      </c>
      <c r="E138" s="111"/>
    </row>
    <row r="139" spans="1:5" x14ac:dyDescent="0.2">
      <c r="A139" s="109">
        <v>5241</v>
      </c>
      <c r="B139" s="106" t="s">
        <v>453</v>
      </c>
      <c r="C139" s="110">
        <v>9739118.1799999997</v>
      </c>
      <c r="D139" s="112">
        <f t="shared" si="0"/>
        <v>0.47514919070553363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48085</v>
      </c>
      <c r="D171" s="112">
        <f t="shared" si="1"/>
        <v>2.3459566269556846E-3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48085</v>
      </c>
      <c r="D172" s="112">
        <f t="shared" si="1"/>
        <v>2.3459566269556846E-3</v>
      </c>
      <c r="E172" s="111"/>
    </row>
    <row r="173" spans="1:5" x14ac:dyDescent="0.2">
      <c r="A173" s="109">
        <v>5411</v>
      </c>
      <c r="B173" s="106" t="s">
        <v>483</v>
      </c>
      <c r="C173" s="110">
        <v>48085</v>
      </c>
      <c r="D173" s="112">
        <f t="shared" si="1"/>
        <v>2.3459566269556846E-3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5600</v>
      </c>
      <c r="D186" s="112">
        <f t="shared" si="1"/>
        <v>2.7321112843822049E-4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5600</v>
      </c>
      <c r="D187" s="112">
        <f t="shared" si="1"/>
        <v>2.7321112843822049E-4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5600</v>
      </c>
      <c r="D192" s="112">
        <f t="shared" si="1"/>
        <v>2.7321112843822049E-4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2020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18583052.469999999</v>
      </c>
    </row>
    <row r="9" spans="1:5" x14ac:dyDescent="0.2">
      <c r="A9" s="88">
        <v>3120</v>
      </c>
      <c r="B9" s="84" t="s">
        <v>525</v>
      </c>
      <c r="C9" s="89">
        <v>121036.11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1598092.04</v>
      </c>
    </row>
    <row r="15" spans="1:5" x14ac:dyDescent="0.2">
      <c r="A15" s="88">
        <v>3220</v>
      </c>
      <c r="B15" s="84" t="s">
        <v>529</v>
      </c>
      <c r="C15" s="89">
        <v>318948192.58999997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2020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16942180.870000001</v>
      </c>
      <c r="D9" s="89">
        <v>18336015.390000001</v>
      </c>
    </row>
    <row r="10" spans="1:5" x14ac:dyDescent="0.2">
      <c r="A10" s="88">
        <v>1113</v>
      </c>
      <c r="B10" s="84" t="s">
        <v>545</v>
      </c>
      <c r="C10" s="89">
        <v>225176.24</v>
      </c>
      <c r="D10" s="89">
        <v>260549.09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20203.939999999999</v>
      </c>
      <c r="D12" s="89">
        <v>3931134.63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17187561.050000001</v>
      </c>
      <c r="D15" s="89">
        <f>SUM(D8:D14)</f>
        <v>22527699.109999999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303430208.52000004</v>
      </c>
    </row>
    <row r="21" spans="1:5" x14ac:dyDescent="0.2">
      <c r="A21" s="88">
        <v>1231</v>
      </c>
      <c r="B21" s="84" t="s">
        <v>285</v>
      </c>
      <c r="C21" s="89">
        <v>8158459.6100000003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647507.26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293624879.35000002</v>
      </c>
    </row>
    <row r="26" spans="1:5" x14ac:dyDescent="0.2">
      <c r="A26" s="88">
        <v>1236</v>
      </c>
      <c r="B26" s="84" t="s">
        <v>290</v>
      </c>
      <c r="C26" s="89">
        <v>999362.3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20151694.289999999</v>
      </c>
    </row>
    <row r="29" spans="1:5" x14ac:dyDescent="0.2">
      <c r="A29" s="88">
        <v>1241</v>
      </c>
      <c r="B29" s="84" t="s">
        <v>293</v>
      </c>
      <c r="C29" s="89">
        <v>3699122.83</v>
      </c>
    </row>
    <row r="30" spans="1:5" x14ac:dyDescent="0.2">
      <c r="A30" s="88">
        <v>1242</v>
      </c>
      <c r="B30" s="84" t="s">
        <v>294</v>
      </c>
      <c r="C30" s="89">
        <v>543323.52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10390730.779999999</v>
      </c>
    </row>
    <row r="33" spans="1:5" x14ac:dyDescent="0.2">
      <c r="A33" s="88">
        <v>1245</v>
      </c>
      <c r="B33" s="84" t="s">
        <v>297</v>
      </c>
      <c r="C33" s="89">
        <v>48319.27</v>
      </c>
    </row>
    <row r="34" spans="1:5" x14ac:dyDescent="0.2">
      <c r="A34" s="88">
        <v>1246</v>
      </c>
      <c r="B34" s="84" t="s">
        <v>298</v>
      </c>
      <c r="C34" s="89">
        <v>5466217.8899999997</v>
      </c>
    </row>
    <row r="35" spans="1:5" x14ac:dyDescent="0.2">
      <c r="A35" s="88">
        <v>1247</v>
      </c>
      <c r="B35" s="84" t="s">
        <v>299</v>
      </c>
      <c r="C35" s="89">
        <v>3980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387224.3</v>
      </c>
    </row>
    <row r="38" spans="1:5" x14ac:dyDescent="0.2">
      <c r="A38" s="88">
        <v>1251</v>
      </c>
      <c r="B38" s="84" t="s">
        <v>303</v>
      </c>
      <c r="C38" s="89">
        <v>43226.73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343997.57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5600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5600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5600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2020-05-05T16:08:04Z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