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Trimestre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6" i="60" s="1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<sst xmlns="http://schemas.openxmlformats.org/spreadsheetml/2006/main" count="893" uniqueCount="629">
  <si>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</si>
  <si>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</si>
  <si>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</si>
  <si>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</si>
  <si>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</si>
  <si>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</si>
  <si>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</si>
  <si>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</si>
  <si>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</si>
  <si>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</si>
  <si>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</si>
  <si>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</si>
  <si>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</si>
  <si>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</si>
  <si>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</si>
  <si>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</si>
  <si>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</si>
  <si>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</si>
  <si>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</si>
  <si>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</si>
  <si>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</si>
  <si>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</si>
  <si>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</si>
  <si>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</si>
  <si>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</si>
  <si>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</si>
  <si>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</si>
  <si>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</si>
  <si>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</si>
  <si>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</si>
  <si>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</si>
  <si>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</si>
  <si>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</si>
  <si>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</si>
  <si>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</si>
  <si>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</si>
  <si>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</si>
  <si>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</si>
  <si>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</si>
  <si>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</si>
  <si>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</si>
  <si>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</si>
  <si>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</si>
  <si>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</si>
  <si>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</si>
  <si>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</si>
  <si>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</si>
  <si>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</si>
  <si>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</si>
  <si>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</si>
  <si>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</si>
  <si>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</si>
  <si>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</si>
  <si>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</si>
  <si>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</si>
  <si>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</si>
  <si>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</si>
  <si>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</si>
  <si>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</si>
  <si>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</si>
  <si>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</si>
  <si>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</si>
  <si>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</si>
  <si>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</si>
  <si>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</si>
  <si>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</si>
  <si>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</si>
  <si>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</si>
  <si>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</si>
  <si>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</si>
  <si>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</si>
  <si>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</si>
  <si>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</si>
  <si>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</si>
  <si>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</si>
  <si>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</si>
  <si>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</si>
  <si>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</si>
  <si>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</si>
  <si>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</si>
  <si>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</si>
  <si>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</si>
  <si>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</si>
  <si>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</si>
  <si>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</si>
  <si>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</si>
  <si>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</si>
  <si>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</si>
  <si>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</si>
  <si>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</si>
  <si>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</si>
  <si>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</si>
  <si>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</si>
  <si>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</si>
  <si>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</si>
  <si>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</si>
  <si>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</si>
  <si>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</si>
  <si>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</si>
  <si>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</si>
  <si>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</si>
  <si>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</si>
  <si>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</si>
  <si>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</si>
  <si>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</si>
  <si>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</si>
  <si>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</si>
  <si>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</si>
  <si>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</si>
  <si>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</si>
  <si>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</si>
  <si>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</si>
  <si>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</si>
  <si>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</si>
  <si>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</si>
  <si>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</si>
  <si>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</si>
  <si>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</si>
  <si>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</si>
  <si>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</si>
  <si>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</si>
  <si>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</si>
  <si>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</si>
  <si>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</si>
  <si>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</si>
  <si>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</si>
  <si>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</si>
  <si>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</si>
  <si>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</si>
  <si>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</si>
  <si>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</si>
  <si>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</si>
  <si>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</si>
  <si>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</si>
  <si>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</si>
  <si>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</si>
  <si>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</si>
  <si>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</si>
  <si>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</si>
  <si>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</si>
  <si>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</si>
  <si>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</si>
  <si>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</si>
  <si>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</si>
  <si>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</si>
  <si>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</si>
  <si>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</si>
  <si>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</si>
  <si>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</si>
  <si>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</si>
  <si>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</si>
  <si>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</si>
  <si>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</si>
  <si>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</si>
  <si>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</si>
  <si>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</si>
  <si>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</si>
  <si>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</si>
  <si>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</si>
  <si>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</si>
  <si>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</si>
  <si>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</si>
  <si>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</si>
  <si>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</si>
  <si>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</si>
  <si>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</si>
  <si>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</si>
  <si>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</si>
  <si>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</si>
  <si>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</si>
  <si>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</si>
  <si>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</si>
  <si>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</si>
  <si>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</si>
  <si>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</si>
  <si>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</si>
  <si>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</si>
  <si>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</si>
  <si>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</si>
  <si>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</si>
  <si>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</si>
  <si>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</si>
  <si>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</si>
  <si>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</si>
  <si>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</si>
  <si>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</si>
  <si>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</si>
  <si>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</si>
  <si>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</si>
  <si>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</si>
  <si>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</si>
  <si>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</si>
  <si>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</si>
  <si>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</si>
  <si>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</si>
  <si>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</si>
  <si>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</si>
  <si>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</si>
  <si>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</si>
  <si>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</si>
  <si>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</si>
  <si>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</si>
  <si>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</si>
  <si>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</si>
  <si>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</si>
  <si>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</si>
  <si>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</si>
  <si>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</si>
  <si>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</si>
  <si>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</si>
  <si>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</si>
  <si>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</si>
  <si>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</si>
  <si>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</si>
  <si>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</si>
  <si>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</si>
  <si>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</si>
  <si>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</si>
  <si>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</si>
  <si>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</si>
  <si>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</si>
  <si>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</si>
  <si>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</si>
  <si>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</si>
  <si>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</si>
  <si>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</si>
  <si>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</si>
  <si>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</si>
  <si>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</si>
  <si>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</si>
  <si>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</si>
  <si>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</si>
  <si>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</si>
  <si>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</si>
  <si>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</si>
  <si>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</si>
  <si>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</si>
  <si>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</si>
  <si>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</si>
  <si>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</si>
  <si>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</si>
  <si>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</si>
  <si>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</si>
  <si>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</si>
  <si>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</si>
  <si>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</si>
  <si>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</si>
  <si>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</si>
  <si>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</si>
  <si>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</si>
  <si>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</si>
  <si>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</si>
  <si>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</si>
  <si>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</si>
  <si>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</si>
  <si>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</si>
  <si>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</si>
  <si>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</si>
  <si>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</si>
  <si>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</si>
  <si>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</si>
  <si>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</si>
  <si>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</si>
  <si>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</si>
  <si>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</si>
  <si>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</si>
  <si>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</si>
  <si>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</si>
  <si>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</si>
  <si>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</si>
  <si>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</si>
  <si>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</si>
  <si>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</si>
  <si>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</si>
  <si>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</si>
  <si>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</si>
  <si>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</si>
  <si>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</si>
  <si>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</si>
  <si>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</si>
  <si>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</si>
  <si>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</si>
  <si>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</si>
  <si>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</si>
  <si>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</si>
  <si>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</si>
  <si>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</si>
  <si>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</si>
  <si>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</si>
  <si>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</si>
  <si>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</si>
  <si>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</si>
  <si>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</si>
  <si>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</si>
  <si>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</si>
  <si>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</si>
  <si>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</si>
  <si>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</si>
  <si>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</si>
  <si>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</si>
  <si>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</si>
  <si>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</si>
  <si>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</si>
  <si>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</si>
  <si>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</si>
  <si>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</si>
  <si>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</si>
  <si>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</si>
  <si>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</si>
  <si>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</si>
  <si>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</si>
  <si>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</si>
  <si>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</si>
  <si>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</si>
  <si>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</si>
  <si>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</si>
  <si>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</si>
  <si>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</si>
  <si>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</si>
  <si>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</si>
  <si>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</si>
  <si>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</si>
  <si>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</si>
  <si>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</si>
  <si>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</si>
  <si>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</si>
  <si>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</si>
  <si>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</si>
  <si>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</si>
  <si>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</si>
  <si>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</si>
  <si>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</si>
  <si>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</si>
  <si>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</si>
  <si>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</si>
  <si>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</si>
  <si>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</si>
  <si>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</si>
  <si>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</si>
  <si>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</si>
  <si>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</si>
  <si>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</si>
  <si>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</si>
  <si>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</si>
  <si>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</si>
  <si>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</si>
  <si>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</si>
  <si>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</si>
  <si>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</si>
  <si>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</si>
  <si>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</si>
  <si>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</si>
  <si>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</si>
  <si>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</si>
  <si>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</si>
  <si>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</si>
  <si>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</si>
  <si>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</si>
  <si>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</si>
  <si>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</si>
  <si>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</si>
  <si>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</si>
  <si>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</si>
  <si>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</si>
  <si>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</si>
  <si>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</si>
  <si>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</si>
  <si>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</si>
  <si>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</si>
  <si>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</si>
  <si>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</si>
  <si>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</si>
  <si>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</si>
  <si>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</si>
  <si>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</si>
  <si>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</si>
  <si>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</si>
  <si>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</si>
  <si>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</si>
  <si>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</si>
  <si>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</si>
  <si>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</si>
  <si>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</si>
  <si>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</si>
  <si>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</si>
  <si>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</si>
  <si>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</si>
  <si>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</si>
  <si>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</si>
  <si>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</si>
  <si>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</si>
  <si>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</si>
  <si>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</si>
  <si>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</si>
  <si>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</si>
  <si>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</si>
  <si>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</si>
  <si>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</si>
  <si>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</si>
  <si>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</si>
  <si>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</si>
  <si>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</si>
  <si>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</si>
  <si>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</si>
  <si>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</si>
  <si>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</si>
  <si>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</si>
  <si>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</si>
  <si>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</si>
  <si>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</si>
  <si>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</si>
  <si>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</si>
  <si>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</si>
  <si>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</si>
  <si>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</si>
  <si>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</si>
  <si>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</si>
  <si>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</si>
  <si>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</si>
  <si>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</si>
  <si>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</si>
  <si>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</si>
  <si>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</si>
  <si>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</si>
  <si>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</si>
  <si>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</si>
  <si>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</si>
  <si>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</si>
  <si>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</si>
  <si>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</si>
  <si>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</si>
  <si>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</si>
  <si>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</si>
  <si>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</si>
  <si>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</si>
  <si>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</si>
  <si>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</si>
  <si>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</si>
  <si>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</si>
  <si>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</si>
  <si>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</si>
  <si>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</si>
  <si>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</si>
  <si>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</si>
  <si>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</si>
  <si>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</si>
  <si>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</si>
  <si>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</si>
  <si>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</si>
  <si>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</si>
  <si>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</si>
  <si>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</si>
  <si>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</si>
  <si>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</si>
  <si>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</si>
  <si>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</si>
  <si>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</si>
  <si>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</si>
  <si>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</si>
  <si>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</si>
  <si>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</si>
  <si>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</si>
  <si>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</si>
  <si>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</si>
  <si>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</si>
  <si>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</si>
  <si>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</si>
  <si>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</si>
  <si>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</si>
  <si>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</si>
  <si>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</si>
  <si>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</si>
  <si>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</si>
  <si>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</si>
  <si>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</si>
  <si>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</si>
  <si>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</si>
  <si>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</si>
  <si>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</si>
  <si>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</si>
  <si>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</si>
  <si>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</si>
  <si>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</si>
  <si>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</si>
  <si>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</si>
  <si>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</si>
  <si>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</si>
  <si>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</si>
  <si>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</si>
  <si>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</si>
  <si>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</si>
  <si>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</si>
  <si>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</si>
  <si>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</si>
  <si>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</si>
  <si>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</si>
  <si>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</si>
  <si>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</si>
  <si>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</si>
  <si>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</si>
  <si>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</si>
  <si>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</si>
  <si>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</si>
  <si>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</si>
  <si>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</si>
  <si>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</si>
  <si>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</si>
  <si>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</si>
  <si>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</si>
  <si>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</si>
  <si>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</si>
  <si>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</si>
  <si>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</si>
  <si>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</si>
  <si>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</si>
  <si>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</si>
  <si>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</si>
  <si>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</si>
  <si>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</si>
  <si>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</si>
  <si>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</si>
  <si>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</si>
  <si>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</si>
  <si>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</si>
  <si>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</si>
  <si>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</si>
  <si>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</si>
  <si>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</si>
  <si>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</si>
  <si>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</si>
  <si>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</si>
  <si>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</si>
  <si>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</si>
  <si>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</si>
  <si>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</si>
  <si>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</si>
  <si>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</si>
  <si>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</si>
  <si>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</si>
  <si>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</si>
  <si>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</si>
  <si>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</si>
  <si>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</si>
  <si>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</si>
  <si>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</si>
  <si>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</si>
  <si>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</si>
  <si>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</si>
  <si>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</si>
  <si>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</si>
  <si>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</si>
  <si>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</si>
  <si>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</si>
  <si>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</si>
  <si>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</si>
  <si>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</si>
  <si>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</si>
  <si>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</si>
  <si>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</si>
  <si>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</si>
  <si>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</si>
  <si>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</si>
  <si>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</si>
  <si>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</si>
  <si>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</si>
  <si>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</si>
  <si>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</si>
  <si>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</si>
  <si>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</si>
  <si>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</si>
  <si>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</si>
  <si>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</si>
  <si>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</si>
  <si>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</si>
  <si>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</si>
  <si>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</si>
  <si>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</si>
  <si>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</si>
  <si>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</si>
  <si>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</si>
  <si>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</si>
  <si>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</si>
  <si>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</si>
  <si>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</si>
  <si>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</si>
  <si>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</si>
  <si>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</si>
  <si>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</si>
  <si>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</si>
  <si>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</si>
  <si>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</si>
  <si>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</si>
  <si>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</si>
  <si>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</si>
  <si>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</si>
  <si>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</si>
  <si>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</si>
  <si>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</si>
  <si>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</si>
  <si>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</si>
  <si>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</si>
  <si>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</si>
  <si>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</si>
  <si>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</si>
  <si>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</si>
  <si>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</si>
  <si>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</si>
  <si>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</si>
  <si>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</si>
  <si>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</si>
  <si>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</si>
  <si>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</si>
  <si>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</si>
  <si>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</si>
  <si>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</si>
  <si>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</si>
  <si>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</si>
  <si>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</si>
  <si>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</si>
  <si>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</si>
  <si>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</si>
  <si>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</si>
  <si>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</si>
  <si>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</si>
  <si>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</si>
  <si>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</si>
  <si>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TIERRA BLANCA, GUANAJUATO</t>
  </si>
  <si>
    <t>CORRESPONDIENTE DEL 1 DE ENERO AL 31 DE MARZO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</si>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</sst>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3" fontId="8" fillId="0" borderId="0" xfId="16" applyFont="1"/>
  </cellXfs>
  <cellStyles count="17">
    <cellStyle name="Hipervínculo" xfId="11" builtinId="8"/>
    <cellStyle name="Millares" xfId="16" builtinId="3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19049</xdr:rowOff>
    </xdr:from>
    <xdr:to>
      <xdr:col>1</xdr:col>
      <xdr:colOff>3333750</xdr:colOff>
      <xdr:row>55</xdr:row>
      <xdr:rowOff>0</xdr:rowOff>
    </xdr:to>
    <xdr:sp macro="" textlink="">
      <xdr:nvSpPr>
        <xdr:cNvPr id="2" name="CuadroTexto 1"/>
        <xdr:cNvSpPr txBox="1"/>
      </xdr:nvSpPr>
      <xdr:spPr>
        <a:xfrm>
          <a:off x="0" y="6505574"/>
          <a:ext cx="4314825" cy="1695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1</xdr:col>
      <xdr:colOff>3543300</xdr:colOff>
      <xdr:row>42</xdr:row>
      <xdr:rowOff>123825</xdr:rowOff>
    </xdr:from>
    <xdr:to>
      <xdr:col>5</xdr:col>
      <xdr:colOff>685800</xdr:colOff>
      <xdr:row>55</xdr:row>
      <xdr:rowOff>57150</xdr:rowOff>
    </xdr:to>
    <xdr:sp macro="" textlink="">
      <xdr:nvSpPr>
        <xdr:cNvPr id="3" name="CuadroTexto 2"/>
        <xdr:cNvSpPr txBox="1"/>
      </xdr:nvSpPr>
      <xdr:spPr>
        <a:xfrm>
          <a:off x="4524375" y="6467475"/>
          <a:ext cx="4314825" cy="1790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zoomScaleNormal="100" zoomScaleSheetLayoutView="100" workbookViewId="0">
      <pane ySplit="4" topLeftCell="A41" activePane="bottomLeft" state="frozen"/>
      <selection activeCell="A14" sqref="A14:B14"/>
      <selection pane="bottomLeft" activeCell="G53" sqref="G5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42" spans="1:2" x14ac:dyDescent="0.2">
      <c r="A42" s="103" t="s">
        <v>628</v>
      </c>
      <c r="B42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D23" sqref="D2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4" width="12" style="41" bestFit="1" customWidth="1"/>
    <col min="5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26235555.170000002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4" x14ac:dyDescent="0.2">
      <c r="A17" s="75">
        <v>3.2</v>
      </c>
      <c r="B17" s="68" t="s">
        <v>538</v>
      </c>
      <c r="C17" s="66">
        <v>0</v>
      </c>
    </row>
    <row r="18" spans="1:4" x14ac:dyDescent="0.2">
      <c r="A18" s="75">
        <v>3.3</v>
      </c>
      <c r="B18" s="70" t="s">
        <v>539</v>
      </c>
      <c r="C18" s="76">
        <v>0</v>
      </c>
    </row>
    <row r="19" spans="1:4" x14ac:dyDescent="0.2">
      <c r="A19" s="62"/>
      <c r="B19" s="77"/>
      <c r="C19" s="78"/>
    </row>
    <row r="20" spans="1:4" x14ac:dyDescent="0.2">
      <c r="A20" s="79" t="s">
        <v>83</v>
      </c>
      <c r="B20" s="79"/>
      <c r="C20" s="61">
        <f>C5+C7-C15</f>
        <v>26235555.170000002</v>
      </c>
      <c r="D20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6" workbookViewId="0">
      <selection activeCell="G44" sqref="G4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4" width="12" style="41" bestFit="1" customWidth="1"/>
    <col min="5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17698984.550000001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4772640.88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14258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4758382.88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4" x14ac:dyDescent="0.2">
      <c r="A33" s="100" t="s">
        <v>566</v>
      </c>
      <c r="B33" s="83" t="s">
        <v>452</v>
      </c>
      <c r="C33" s="93">
        <v>0</v>
      </c>
    </row>
    <row r="34" spans="1:4" x14ac:dyDescent="0.2">
      <c r="A34" s="100" t="s">
        <v>567</v>
      </c>
      <c r="B34" s="83" t="s">
        <v>568</v>
      </c>
      <c r="C34" s="93">
        <v>0</v>
      </c>
    </row>
    <row r="35" spans="1:4" x14ac:dyDescent="0.2">
      <c r="A35" s="100" t="s">
        <v>569</v>
      </c>
      <c r="B35" s="83" t="s">
        <v>570</v>
      </c>
      <c r="C35" s="93">
        <v>0</v>
      </c>
    </row>
    <row r="36" spans="1:4" x14ac:dyDescent="0.2">
      <c r="A36" s="100" t="s">
        <v>571</v>
      </c>
      <c r="B36" s="83" t="s">
        <v>460</v>
      </c>
      <c r="C36" s="93">
        <v>0</v>
      </c>
    </row>
    <row r="37" spans="1:4" x14ac:dyDescent="0.2">
      <c r="A37" s="100" t="s">
        <v>572</v>
      </c>
      <c r="B37" s="92" t="s">
        <v>573</v>
      </c>
      <c r="C37" s="99">
        <v>0</v>
      </c>
    </row>
    <row r="38" spans="1:4" x14ac:dyDescent="0.2">
      <c r="A38" s="85"/>
      <c r="B38" s="88"/>
      <c r="C38" s="89"/>
    </row>
    <row r="39" spans="1:4" x14ac:dyDescent="0.2">
      <c r="A39" s="90" t="s">
        <v>85</v>
      </c>
      <c r="B39" s="60"/>
      <c r="C39" s="61">
        <f>C5-C7+C30</f>
        <v>12926343.670000002</v>
      </c>
      <c r="D39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7" workbookViewId="0">
      <selection activeCell="D25" sqref="D25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106" zoomScaleNormal="106" workbookViewId="0">
      <selection activeCell="B13" sqref="B13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20983.51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430623.21</v>
      </c>
      <c r="D15" s="26">
        <v>431927.38</v>
      </c>
      <c r="E15" s="26">
        <v>434717.95</v>
      </c>
      <c r="F15" s="26">
        <v>994793.05</v>
      </c>
      <c r="G15" s="26">
        <v>528519.87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51005.599999999999</v>
      </c>
      <c r="D20" s="26">
        <v>51005.599999999999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20000</v>
      </c>
      <c r="D21" s="26">
        <v>20000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598396.34</v>
      </c>
      <c r="D23" s="26">
        <v>598396.34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109697.36</v>
      </c>
      <c r="D24" s="26">
        <v>109697.36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19719.63</v>
      </c>
      <c r="D27" s="26">
        <v>19719.63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17550</v>
      </c>
    </row>
    <row r="42" spans="1:8" x14ac:dyDescent="0.2">
      <c r="A42" s="24">
        <v>1151</v>
      </c>
      <c r="B42" s="22" t="s">
        <v>226</v>
      </c>
      <c r="C42" s="26">
        <v>17550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331698812.48000002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8158459.6100000003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647507.26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321893483.31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999362.3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20730944.789999999</v>
      </c>
      <c r="D62" s="26">
        <f t="shared" ref="D62:E62" si="0">SUM(D63:D70)</f>
        <v>0</v>
      </c>
      <c r="E62" s="26">
        <f t="shared" si="0"/>
        <v>-7765770.1800000016</v>
      </c>
    </row>
    <row r="63" spans="1:9" x14ac:dyDescent="0.2">
      <c r="A63" s="24">
        <v>1241</v>
      </c>
      <c r="B63" s="22" t="s">
        <v>240</v>
      </c>
      <c r="C63" s="26">
        <v>3841268.47</v>
      </c>
      <c r="D63" s="26">
        <v>0</v>
      </c>
      <c r="E63" s="26">
        <v>-1487350.25</v>
      </c>
    </row>
    <row r="64" spans="1:9" x14ac:dyDescent="0.2">
      <c r="A64" s="24">
        <v>1242</v>
      </c>
      <c r="B64" s="22" t="s">
        <v>241</v>
      </c>
      <c r="C64" s="26">
        <v>632320.94999999995</v>
      </c>
      <c r="D64" s="26">
        <v>0</v>
      </c>
      <c r="E64" s="26">
        <v>-187138</v>
      </c>
    </row>
    <row r="65" spans="1:9" x14ac:dyDescent="0.2">
      <c r="A65" s="24">
        <v>1243</v>
      </c>
      <c r="B65" s="22" t="s">
        <v>242</v>
      </c>
      <c r="C65" s="26">
        <v>7114.44</v>
      </c>
      <c r="D65" s="26">
        <v>0</v>
      </c>
      <c r="E65" s="26">
        <v>-780.12</v>
      </c>
    </row>
    <row r="66" spans="1:9" x14ac:dyDescent="0.2">
      <c r="A66" s="24">
        <v>1244</v>
      </c>
      <c r="B66" s="22" t="s">
        <v>243</v>
      </c>
      <c r="C66" s="26">
        <v>10390730.779999999</v>
      </c>
      <c r="D66" s="26">
        <v>0</v>
      </c>
      <c r="E66" s="26">
        <v>-3794719.6</v>
      </c>
    </row>
    <row r="67" spans="1:9" x14ac:dyDescent="0.2">
      <c r="A67" s="24">
        <v>1245</v>
      </c>
      <c r="B67" s="22" t="s">
        <v>244</v>
      </c>
      <c r="C67" s="26">
        <v>48319.27</v>
      </c>
      <c r="D67" s="26">
        <v>0</v>
      </c>
      <c r="E67" s="26">
        <v>-5469.98</v>
      </c>
    </row>
    <row r="68" spans="1:9" x14ac:dyDescent="0.2">
      <c r="A68" s="24">
        <v>1246</v>
      </c>
      <c r="B68" s="22" t="s">
        <v>245</v>
      </c>
      <c r="C68" s="26">
        <v>5807210.8799999999</v>
      </c>
      <c r="D68" s="26">
        <v>0</v>
      </c>
      <c r="E68" s="26">
        <v>-2290312.23</v>
      </c>
    </row>
    <row r="69" spans="1:9" x14ac:dyDescent="0.2">
      <c r="A69" s="24">
        <v>1247</v>
      </c>
      <c r="B69" s="22" t="s">
        <v>246</v>
      </c>
      <c r="C69" s="26">
        <v>3980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387224.3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43226.73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343997.57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12661580.1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12381179.449999999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280400.65000000002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7349221.8599999994</v>
      </c>
      <c r="D110" s="26">
        <f>SUM(D111:D119)</f>
        <v>7349221.8599999994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2328547.81</v>
      </c>
      <c r="D111" s="26">
        <f>C111</f>
        <v>2328547.81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83004.22</v>
      </c>
      <c r="D112" s="26">
        <f t="shared" ref="D112:D119" si="1">C112</f>
        <v>83004.22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549113.06000000006</v>
      </c>
      <c r="D113" s="26">
        <f t="shared" si="1"/>
        <v>549113.06000000006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2625.01</v>
      </c>
      <c r="D115" s="26">
        <f t="shared" si="1"/>
        <v>2625.01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266066.74</v>
      </c>
      <c r="D117" s="26">
        <f t="shared" si="1"/>
        <v>266066.74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4119865.02</v>
      </c>
      <c r="D119" s="26">
        <f t="shared" si="1"/>
        <v>4119865.02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1582305.23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789532.41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758557.25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30975.16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655130.32999999996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17737.759999999998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632529.1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4863.47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46865.67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46865.67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90776.82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46472.81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44304.01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24653249.939999998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24653249.939999998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13546834.039999999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10867701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33000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205714.9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12926343.67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8489686.3300000001</v>
      </c>
      <c r="D100" s="59">
        <f>C100/$C$99</f>
        <v>0.65677399168205775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6763716.6000000006</v>
      </c>
      <c r="D101" s="59">
        <f t="shared" ref="D101:D164" si="0">C101/$C$99</f>
        <v>0.52325056277882487</v>
      </c>
      <c r="E101" s="58"/>
    </row>
    <row r="102" spans="1:5" x14ac:dyDescent="0.2">
      <c r="A102" s="56">
        <v>5111</v>
      </c>
      <c r="B102" s="53" t="s">
        <v>364</v>
      </c>
      <c r="C102" s="57">
        <v>6396496.9699999997</v>
      </c>
      <c r="D102" s="59">
        <f t="shared" si="0"/>
        <v>0.49484193932157766</v>
      </c>
      <c r="E102" s="58"/>
    </row>
    <row r="103" spans="1:5" x14ac:dyDescent="0.2">
      <c r="A103" s="56">
        <v>5112</v>
      </c>
      <c r="B103" s="53" t="s">
        <v>365</v>
      </c>
      <c r="C103" s="57">
        <v>227706.98</v>
      </c>
      <c r="D103" s="59">
        <f t="shared" si="0"/>
        <v>1.7615730001707436E-2</v>
      </c>
      <c r="E103" s="58"/>
    </row>
    <row r="104" spans="1:5" x14ac:dyDescent="0.2">
      <c r="A104" s="56">
        <v>5113</v>
      </c>
      <c r="B104" s="53" t="s">
        <v>366</v>
      </c>
      <c r="C104" s="57">
        <v>14301.65</v>
      </c>
      <c r="D104" s="59">
        <f t="shared" si="0"/>
        <v>1.1063956185221864E-3</v>
      </c>
      <c r="E104" s="58"/>
    </row>
    <row r="105" spans="1:5" x14ac:dyDescent="0.2">
      <c r="A105" s="56">
        <v>5114</v>
      </c>
      <c r="B105" s="53" t="s">
        <v>367</v>
      </c>
      <c r="C105" s="57">
        <v>16752</v>
      </c>
      <c r="D105" s="59">
        <f t="shared" si="0"/>
        <v>1.295958116824539E-3</v>
      </c>
      <c r="E105" s="58"/>
    </row>
    <row r="106" spans="1:5" x14ac:dyDescent="0.2">
      <c r="A106" s="56">
        <v>5115</v>
      </c>
      <c r="B106" s="53" t="s">
        <v>368</v>
      </c>
      <c r="C106" s="57">
        <v>108459</v>
      </c>
      <c r="D106" s="59">
        <f t="shared" si="0"/>
        <v>8.3905397201929719E-3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879232.92999999993</v>
      </c>
      <c r="D108" s="59">
        <f t="shared" si="0"/>
        <v>6.8018687453015855E-2</v>
      </c>
      <c r="E108" s="58"/>
    </row>
    <row r="109" spans="1:5" x14ac:dyDescent="0.2">
      <c r="A109" s="56">
        <v>5121</v>
      </c>
      <c r="B109" s="53" t="s">
        <v>371</v>
      </c>
      <c r="C109" s="57">
        <v>98491.25</v>
      </c>
      <c r="D109" s="59">
        <f t="shared" si="0"/>
        <v>7.6194206586494076E-3</v>
      </c>
      <c r="E109" s="58"/>
    </row>
    <row r="110" spans="1:5" x14ac:dyDescent="0.2">
      <c r="A110" s="56">
        <v>5122</v>
      </c>
      <c r="B110" s="53" t="s">
        <v>372</v>
      </c>
      <c r="C110" s="57">
        <v>23668.799999999999</v>
      </c>
      <c r="D110" s="59">
        <f t="shared" si="0"/>
        <v>1.8310514252326078E-3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63762.48</v>
      </c>
      <c r="D112" s="59">
        <f t="shared" si="0"/>
        <v>4.9327545072148007E-3</v>
      </c>
      <c r="E112" s="58"/>
    </row>
    <row r="113" spans="1:5" x14ac:dyDescent="0.2">
      <c r="A113" s="56">
        <v>5125</v>
      </c>
      <c r="B113" s="53" t="s">
        <v>375</v>
      </c>
      <c r="C113" s="57">
        <v>37771.870000000003</v>
      </c>
      <c r="D113" s="59">
        <f t="shared" si="0"/>
        <v>2.9220846176063338E-3</v>
      </c>
      <c r="E113" s="58"/>
    </row>
    <row r="114" spans="1:5" x14ac:dyDescent="0.2">
      <c r="A114" s="56">
        <v>5126</v>
      </c>
      <c r="B114" s="53" t="s">
        <v>376</v>
      </c>
      <c r="C114" s="57">
        <v>634473.56999999995</v>
      </c>
      <c r="D114" s="59">
        <f t="shared" si="0"/>
        <v>4.9083761518155578E-2</v>
      </c>
      <c r="E114" s="58"/>
    </row>
    <row r="115" spans="1:5" x14ac:dyDescent="0.2">
      <c r="A115" s="56">
        <v>5127</v>
      </c>
      <c r="B115" s="53" t="s">
        <v>377</v>
      </c>
      <c r="C115" s="57">
        <v>3840</v>
      </c>
      <c r="D115" s="59">
        <f t="shared" si="0"/>
        <v>2.9706776316894875E-4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17224.96</v>
      </c>
      <c r="D117" s="59">
        <f t="shared" si="0"/>
        <v>1.3325469629881812E-3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846736.79999999993</v>
      </c>
      <c r="D118" s="59">
        <f t="shared" si="0"/>
        <v>6.5504741450217063E-2</v>
      </c>
      <c r="E118" s="58"/>
    </row>
    <row r="119" spans="1:5" x14ac:dyDescent="0.2">
      <c r="A119" s="56">
        <v>5131</v>
      </c>
      <c r="B119" s="53" t="s">
        <v>381</v>
      </c>
      <c r="C119" s="57">
        <v>493851.87</v>
      </c>
      <c r="D119" s="59">
        <f t="shared" si="0"/>
        <v>3.8205070405651687E-2</v>
      </c>
      <c r="E119" s="58"/>
    </row>
    <row r="120" spans="1:5" x14ac:dyDescent="0.2">
      <c r="A120" s="56">
        <v>5132</v>
      </c>
      <c r="B120" s="53" t="s">
        <v>382</v>
      </c>
      <c r="C120" s="57">
        <v>22122.46</v>
      </c>
      <c r="D120" s="59">
        <f t="shared" si="0"/>
        <v>1.7114244031235786E-3</v>
      </c>
      <c r="E120" s="58"/>
    </row>
    <row r="121" spans="1:5" x14ac:dyDescent="0.2">
      <c r="A121" s="56">
        <v>5133</v>
      </c>
      <c r="B121" s="53" t="s">
        <v>383</v>
      </c>
      <c r="C121" s="57">
        <v>12504.8</v>
      </c>
      <c r="D121" s="59">
        <f t="shared" si="0"/>
        <v>9.6738879293621627E-4</v>
      </c>
      <c r="E121" s="58"/>
    </row>
    <row r="122" spans="1:5" x14ac:dyDescent="0.2">
      <c r="A122" s="56">
        <v>5134</v>
      </c>
      <c r="B122" s="53" t="s">
        <v>384</v>
      </c>
      <c r="C122" s="57">
        <v>17509.78</v>
      </c>
      <c r="D122" s="59">
        <f t="shared" si="0"/>
        <v>1.3545810359844779E-3</v>
      </c>
      <c r="E122" s="58"/>
    </row>
    <row r="123" spans="1:5" x14ac:dyDescent="0.2">
      <c r="A123" s="56">
        <v>5135</v>
      </c>
      <c r="B123" s="53" t="s">
        <v>385</v>
      </c>
      <c r="C123" s="57">
        <v>121515.81</v>
      </c>
      <c r="D123" s="59">
        <f t="shared" si="0"/>
        <v>9.4006327776986909E-3</v>
      </c>
      <c r="E123" s="58"/>
    </row>
    <row r="124" spans="1:5" x14ac:dyDescent="0.2">
      <c r="A124" s="56">
        <v>5136</v>
      </c>
      <c r="B124" s="53" t="s">
        <v>386</v>
      </c>
      <c r="C124" s="57">
        <v>22604.1</v>
      </c>
      <c r="D124" s="59">
        <f t="shared" si="0"/>
        <v>1.7486847462102172E-3</v>
      </c>
      <c r="E124" s="58"/>
    </row>
    <row r="125" spans="1:5" x14ac:dyDescent="0.2">
      <c r="A125" s="56">
        <v>5137</v>
      </c>
      <c r="B125" s="53" t="s">
        <v>387</v>
      </c>
      <c r="C125" s="57">
        <v>23755.99</v>
      </c>
      <c r="D125" s="59">
        <f t="shared" si="0"/>
        <v>1.8377965654072697E-3</v>
      </c>
      <c r="E125" s="58"/>
    </row>
    <row r="126" spans="1:5" x14ac:dyDescent="0.2">
      <c r="A126" s="56">
        <v>5138</v>
      </c>
      <c r="B126" s="53" t="s">
        <v>388</v>
      </c>
      <c r="C126" s="57">
        <v>17047.990000000002</v>
      </c>
      <c r="D126" s="59">
        <f t="shared" si="0"/>
        <v>1.3188563166215124E-3</v>
      </c>
      <c r="E126" s="58"/>
    </row>
    <row r="127" spans="1:5" x14ac:dyDescent="0.2">
      <c r="A127" s="56">
        <v>5139</v>
      </c>
      <c r="B127" s="53" t="s">
        <v>389</v>
      </c>
      <c r="C127" s="57">
        <v>115824</v>
      </c>
      <c r="D127" s="59">
        <f t="shared" si="0"/>
        <v>8.9603064065834175E-3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4436657.34</v>
      </c>
      <c r="D128" s="59">
        <f t="shared" si="0"/>
        <v>0.34322600831794225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1370000</v>
      </c>
      <c r="D132" s="59">
        <f t="shared" si="0"/>
        <v>0.10598511342225515</v>
      </c>
      <c r="E132" s="58"/>
    </row>
    <row r="133" spans="1:5" x14ac:dyDescent="0.2">
      <c r="A133" s="56">
        <v>5221</v>
      </c>
      <c r="B133" s="53" t="s">
        <v>395</v>
      </c>
      <c r="C133" s="57">
        <v>1370000</v>
      </c>
      <c r="D133" s="59">
        <f t="shared" si="0"/>
        <v>0.10598511342225515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725113.23</v>
      </c>
      <c r="D135" s="59">
        <f t="shared" si="0"/>
        <v>5.6095772208414448E-2</v>
      </c>
      <c r="E135" s="58"/>
    </row>
    <row r="136" spans="1:5" x14ac:dyDescent="0.2">
      <c r="A136" s="56">
        <v>5231</v>
      </c>
      <c r="B136" s="53" t="s">
        <v>397</v>
      </c>
      <c r="C136" s="57">
        <v>725113.23</v>
      </c>
      <c r="D136" s="59">
        <f t="shared" si="0"/>
        <v>5.6095772208414448E-2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2341544.11</v>
      </c>
      <c r="D138" s="59">
        <f t="shared" si="0"/>
        <v>0.18114512268727262</v>
      </c>
      <c r="E138" s="58"/>
    </row>
    <row r="139" spans="1:5" x14ac:dyDescent="0.2">
      <c r="A139" s="56">
        <v>5241</v>
      </c>
      <c r="B139" s="53" t="s">
        <v>399</v>
      </c>
      <c r="C139" s="57">
        <v>2341544.11</v>
      </c>
      <c r="D139" s="59">
        <f t="shared" si="0"/>
        <v>0.18114512268727262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18583052.469999999</v>
      </c>
    </row>
    <row r="9" spans="1:5" x14ac:dyDescent="0.2">
      <c r="A9" s="35">
        <v>3120</v>
      </c>
      <c r="B9" s="31" t="s">
        <v>470</v>
      </c>
      <c r="C9" s="36">
        <v>121036.11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13309211.5</v>
      </c>
    </row>
    <row r="15" spans="1:5" x14ac:dyDescent="0.2">
      <c r="A15" s="35">
        <v>3220</v>
      </c>
      <c r="B15" s="31" t="s">
        <v>474</v>
      </c>
      <c r="C15" s="36">
        <v>349811117.58999997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30673357.84</v>
      </c>
      <c r="D9" s="36">
        <v>20190113.469999999</v>
      </c>
    </row>
    <row r="10" spans="1:5" x14ac:dyDescent="0.2">
      <c r="A10" s="35">
        <v>1113</v>
      </c>
      <c r="B10" s="31" t="s">
        <v>489</v>
      </c>
      <c r="C10" s="36">
        <v>219989.18</v>
      </c>
      <c r="D10" s="36">
        <v>196400.17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20983.51</v>
      </c>
      <c r="D12" s="36">
        <v>1748527.74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30914330.530000001</v>
      </c>
      <c r="D15" s="36">
        <f>SUM(D8:D14)</f>
        <v>22135041.379999999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331698812.48000002</v>
      </c>
    </row>
    <row r="21" spans="1:5" x14ac:dyDescent="0.2">
      <c r="A21" s="35">
        <v>1231</v>
      </c>
      <c r="B21" s="31" t="s">
        <v>232</v>
      </c>
      <c r="C21" s="36">
        <v>8158459.6100000003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647507.26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321893483.31</v>
      </c>
    </row>
    <row r="26" spans="1:5" x14ac:dyDescent="0.2">
      <c r="A26" s="35">
        <v>1236</v>
      </c>
      <c r="B26" s="31" t="s">
        <v>237</v>
      </c>
      <c r="C26" s="36">
        <v>999362.3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20730944.789999999</v>
      </c>
    </row>
    <row r="29" spans="1:5" x14ac:dyDescent="0.2">
      <c r="A29" s="35">
        <v>1241</v>
      </c>
      <c r="B29" s="31" t="s">
        <v>240</v>
      </c>
      <c r="C29" s="36">
        <v>3841268.47</v>
      </c>
    </row>
    <row r="30" spans="1:5" x14ac:dyDescent="0.2">
      <c r="A30" s="35">
        <v>1242</v>
      </c>
      <c r="B30" s="31" t="s">
        <v>241</v>
      </c>
      <c r="C30" s="36">
        <v>632320.94999999995</v>
      </c>
    </row>
    <row r="31" spans="1:5" x14ac:dyDescent="0.2">
      <c r="A31" s="35">
        <v>1243</v>
      </c>
      <c r="B31" s="31" t="s">
        <v>242</v>
      </c>
      <c r="C31" s="36">
        <v>7114.44</v>
      </c>
    </row>
    <row r="32" spans="1:5" x14ac:dyDescent="0.2">
      <c r="A32" s="35">
        <v>1244</v>
      </c>
      <c r="B32" s="31" t="s">
        <v>243</v>
      </c>
      <c r="C32" s="36">
        <v>10390730.779999999</v>
      </c>
    </row>
    <row r="33" spans="1:5" x14ac:dyDescent="0.2">
      <c r="A33" s="35">
        <v>1245</v>
      </c>
      <c r="B33" s="31" t="s">
        <v>244</v>
      </c>
      <c r="C33" s="36">
        <v>48319.27</v>
      </c>
    </row>
    <row r="34" spans="1:5" x14ac:dyDescent="0.2">
      <c r="A34" s="35">
        <v>1246</v>
      </c>
      <c r="B34" s="31" t="s">
        <v>245</v>
      </c>
      <c r="C34" s="36">
        <v>5807210.8799999999</v>
      </c>
    </row>
    <row r="35" spans="1:5" x14ac:dyDescent="0.2">
      <c r="A35" s="35">
        <v>1247</v>
      </c>
      <c r="B35" s="31" t="s">
        <v>246</v>
      </c>
      <c r="C35" s="36">
        <v>3980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387224.3</v>
      </c>
    </row>
    <row r="38" spans="1:5" x14ac:dyDescent="0.2">
      <c r="A38" s="35">
        <v>1251</v>
      </c>
      <c r="B38" s="31" t="s">
        <v>250</v>
      </c>
      <c r="C38" s="36">
        <v>43226.73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343997.57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499180.19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499180.19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32375.38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430784.77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36020.04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2021-04-30T18:37:46Z</cp:lastPrinted>
  <dcterms:created xsi:type="dcterms:W3CDTF">2012-12-11T20:36:24Z</dcterms:created>
  <dcterms:modified xsi:type="dcterms:W3CDTF">2021-04-30T18:51:01Z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