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OneDrive\Documentos\4to TRIMESTRE 2021\"/>
    </mc:Choice>
  </mc:AlternateContent>
  <bookViews>
    <workbookView xWindow="0" yWindow="0" windowWidth="23040" windowHeight="9525" tabRatio="863" firstSheet="1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Area" localSheetId="9">Conciliacion_Ig!$A$1:$D$37</definedName>
  </definedNames>
  <calcPr calcId="152511"/>
</workbook>
</file>

<file path=xl/calcChain.xml><?xml version="1.0" encoding="utf-8"?>
<calcChain xmlns="http://schemas.openxmlformats.org/spreadsheetml/2006/main">
  <c r="F36" i="65" l="1"/>
  <c r="F35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8" i="62" l="1"/>
  <c r="C79" i="62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9" i="65"/>
  <c r="F48" i="65"/>
  <c r="F47" i="65"/>
  <c r="F46" i="65"/>
  <c r="F45" i="65"/>
  <c r="F44" i="65"/>
  <c r="F43" i="65"/>
  <c r="F42" i="65"/>
  <c r="F41" i="65"/>
  <c r="F40" i="65"/>
  <c r="F39" i="65"/>
  <c r="F38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<sst xmlns="http://schemas.openxmlformats.org/spreadsheetml/2006/main" count="901" uniqueCount="631">
  <si>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</si>
  <si>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</si>
  <si>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</si>
  <si>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</si>
  <si>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</si>
  <si>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</si>
  <si>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</si>
  <si>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</si>
  <si>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</si>
  <si>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</si>
  <si>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</si>
  <si>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</si>
  <si>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</si>
  <si>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</si>
  <si>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</si>
  <si>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</si>
  <si>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</si>
  <si>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</si>
  <si>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</si>
  <si>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</si>
  <si>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</si>
  <si>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</si>
  <si>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</si>
  <si>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</si>
  <si>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</si>
  <si>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</si>
  <si>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</si>
  <si>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</si>
  <si>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</si>
  <si>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</si>
  <si>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</si>
  <si>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</si>
  <si>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</si>
  <si>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</si>
  <si>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</si>
  <si>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</si>
  <si>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</si>
  <si>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</si>
  <si>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</si>
  <si>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</si>
  <si>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</si>
  <si>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</si>
  <si>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</si>
  <si>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</si>
  <si>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</si>
  <si>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</si>
  <si>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</si>
  <si>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</si>
  <si>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</si>
  <si>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</si>
  <si>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</si>
  <si>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</si>
  <si>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</si>
  <si>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</si>
  <si>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</si>
  <si>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</si>
  <si>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</si>
  <si>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</si>
  <si>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</si>
  <si>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</si>
  <si>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</si>
  <si>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</si>
  <si>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</si>
  <si>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</si>
  <si>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</si>
  <si>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</si>
  <si>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</si>
  <si>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</si>
  <si>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</si>
  <si>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</si>
  <si>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</si>
  <si>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</si>
  <si>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</si>
  <si>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</si>
  <si>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</si>
  <si>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</si>
  <si>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</si>
  <si>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</si>
  <si>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</si>
  <si>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</si>
  <si>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</si>
  <si>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</si>
  <si>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</si>
  <si>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</si>
  <si>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</si>
  <si>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</si>
  <si>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</si>
  <si>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</si>
  <si>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</si>
  <si>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</si>
  <si>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</si>
  <si>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</si>
  <si>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</si>
  <si>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</si>
  <si>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</si>
  <si>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</si>
  <si>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</si>
  <si>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</si>
  <si>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</si>
  <si>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</si>
  <si>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</si>
  <si>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</si>
  <si>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</si>
  <si>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</si>
  <si>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</si>
  <si>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</si>
  <si>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</si>
  <si>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</si>
  <si>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</si>
  <si>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</si>
  <si>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</si>
  <si>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</si>
  <si>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</si>
  <si>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</si>
  <si>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</si>
  <si>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</si>
  <si>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</si>
  <si>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</si>
  <si>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</si>
  <si>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</si>
  <si>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</si>
  <si>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</si>
  <si>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</si>
  <si>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</si>
  <si>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</si>
  <si>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</si>
  <si>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</si>
  <si>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</si>
  <si>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</si>
  <si>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</si>
  <si>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</si>
  <si>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</si>
  <si>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</si>
  <si>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</si>
  <si>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</si>
  <si>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</si>
  <si>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</si>
  <si>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</si>
  <si>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</si>
  <si>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</si>
  <si>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</si>
  <si>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</si>
  <si>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</si>
  <si>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</si>
  <si>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</si>
  <si>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</si>
  <si>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</si>
  <si>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</si>
  <si>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</si>
  <si>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</si>
  <si>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</si>
  <si>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</si>
  <si>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</si>
  <si>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</si>
  <si>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</si>
  <si>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</si>
  <si>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</si>
  <si>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</si>
  <si>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</si>
  <si>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</si>
  <si>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</si>
  <si>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</si>
  <si>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</si>
  <si>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</si>
  <si>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</si>
  <si>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</si>
  <si>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</si>
  <si>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</si>
  <si>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</si>
  <si>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</si>
  <si>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</si>
  <si>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</si>
  <si>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</si>
  <si>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</si>
  <si>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</si>
  <si>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</si>
  <si>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</si>
  <si>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</si>
  <si>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</si>
  <si>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</si>
  <si>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</si>
  <si>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</si>
  <si>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</si>
  <si>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</si>
  <si>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</si>
  <si>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</si>
  <si>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</si>
  <si>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</si>
  <si>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</si>
  <si>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</si>
  <si>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</si>
  <si>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</si>
  <si>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</si>
  <si>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</si>
  <si>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</si>
  <si>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</si>
  <si>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</si>
  <si>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</si>
  <si>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</si>
  <si>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</si>
  <si>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</si>
  <si>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</si>
  <si>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</si>
  <si>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</si>
  <si>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</si>
  <si>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</si>
  <si>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</si>
  <si>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</si>
  <si>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</si>
  <si>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</si>
  <si>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</si>
  <si>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</si>
  <si>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</si>
  <si>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</si>
  <si>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</si>
  <si>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</si>
  <si>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</si>
  <si>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</si>
  <si>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</si>
  <si>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</si>
  <si>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</si>
  <si>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</si>
  <si>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</si>
  <si>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</si>
  <si>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</si>
  <si>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</si>
  <si>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</si>
  <si>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</si>
  <si>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</si>
  <si>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</si>
  <si>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</si>
  <si>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</si>
  <si>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</si>
  <si>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</si>
  <si>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</si>
  <si>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</si>
  <si>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</si>
  <si>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</si>
  <si>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</si>
  <si>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</si>
  <si>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</si>
  <si>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</si>
  <si>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</si>
  <si>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</si>
  <si>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</si>
  <si>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</si>
  <si>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</si>
  <si>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</si>
  <si>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</si>
  <si>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</si>
  <si>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</si>
  <si>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</si>
  <si>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</si>
  <si>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</si>
  <si>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</si>
  <si>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</si>
  <si>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</si>
  <si>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</si>
  <si>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</si>
  <si>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</si>
  <si>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</si>
  <si>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</si>
  <si>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</si>
  <si>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</si>
  <si>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</si>
  <si>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</si>
  <si>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</si>
  <si>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</si>
  <si>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</si>
  <si>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</si>
  <si>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</si>
  <si>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</si>
  <si>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</si>
  <si>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</si>
  <si>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</si>
  <si>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</si>
  <si>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</si>
  <si>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</si>
  <si>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</si>
  <si>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</si>
  <si>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</si>
  <si>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</si>
  <si>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</si>
  <si>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</si>
  <si>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</si>
  <si>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</si>
  <si>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</si>
  <si>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</si>
  <si>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</si>
  <si>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</si>
  <si>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</si>
  <si>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</si>
  <si>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</si>
  <si>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</si>
  <si>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</si>
  <si>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</si>
  <si>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</si>
  <si>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</si>
  <si>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</si>
  <si>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</si>
  <si>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</si>
  <si>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</si>
  <si>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</si>
  <si>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</si>
  <si>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</si>
  <si>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</si>
  <si>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</si>
  <si>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</si>
  <si>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</si>
  <si>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</si>
  <si>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</si>
  <si>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</si>
  <si>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</si>
  <si>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</si>
  <si>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</si>
  <si>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</si>
  <si>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</si>
  <si>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</si>
  <si>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</si>
  <si>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</si>
  <si>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</si>
  <si>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</si>
  <si>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</si>
  <si>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</si>
  <si>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</si>
  <si>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</si>
  <si>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</si>
  <si>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</si>
  <si>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</si>
  <si>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</si>
  <si>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</si>
  <si>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</si>
  <si>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</si>
  <si>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</si>
  <si>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</si>
  <si>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</si>
  <si>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</si>
  <si>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</si>
  <si>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</si>
  <si>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</si>
  <si>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</si>
  <si>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</si>
  <si>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</si>
  <si>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</si>
  <si>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</si>
  <si>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</si>
  <si>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</si>
  <si>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</si>
  <si>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</si>
  <si>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</si>
  <si>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</si>
  <si>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</si>
  <si>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</si>
  <si>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</si>
  <si>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</si>
  <si>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</si>
  <si>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</si>
  <si>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</si>
  <si>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</si>
  <si>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</si>
  <si>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</si>
  <si>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</si>
  <si>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</si>
  <si>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</si>
  <si>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</si>
  <si>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</si>
  <si>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</si>
  <si>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</si>
  <si>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</si>
  <si>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</si>
  <si>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</si>
  <si>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</si>
  <si>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</si>
  <si>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</si>
  <si>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</si>
  <si>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</si>
  <si>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</si>
  <si>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</si>
  <si>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</si>
  <si>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</si>
  <si>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</si>
  <si>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</si>
  <si>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</si>
  <si>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</si>
  <si>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</si>
  <si>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</si>
  <si>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</si>
  <si>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</si>
  <si>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</si>
  <si>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</si>
  <si>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</si>
  <si>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</si>
  <si>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</si>
  <si>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</si>
  <si>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</si>
  <si>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</si>
  <si>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</si>
  <si>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</si>
  <si>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</si>
  <si>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</si>
  <si>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</si>
  <si>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</si>
  <si>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</si>
  <si>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</si>
  <si>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</si>
  <si>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</si>
  <si>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</si>
  <si>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</si>
  <si>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</si>
  <si>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</si>
  <si>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</si>
  <si>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</si>
  <si>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</si>
  <si>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</si>
  <si>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</si>
  <si>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</si>
  <si>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</si>
  <si>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</si>
  <si>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</si>
  <si>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</si>
  <si>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</si>
  <si>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</si>
  <si>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</si>
  <si>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</si>
  <si>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</si>
  <si>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</si>
  <si>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</si>
  <si>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</si>
  <si>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</si>
  <si>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</si>
  <si>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</si>
  <si>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</si>
  <si>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</si>
  <si>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</si>
  <si>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</si>
  <si>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</si>
  <si>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</si>
  <si>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</si>
  <si>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</si>
  <si>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</si>
  <si>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</si>
  <si>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</si>
  <si>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</si>
  <si>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</si>
  <si>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</si>
  <si>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</si>
  <si>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</si>
  <si>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</si>
  <si>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</si>
  <si>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</si>
  <si>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</si>
  <si>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</si>
  <si>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</si>
  <si>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</si>
  <si>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</si>
  <si>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</si>
  <si>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</si>
  <si>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</si>
  <si>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</si>
  <si>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</si>
  <si>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</si>
  <si>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</si>
  <si>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</si>
  <si>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</si>
  <si>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</si>
  <si>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</si>
  <si>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</si>
  <si>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</si>
  <si>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</si>
  <si>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</si>
  <si>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</si>
  <si>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</si>
  <si>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</si>
  <si>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</si>
  <si>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</si>
  <si>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</si>
  <si>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</si>
  <si>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</si>
  <si>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</si>
  <si>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</si>
  <si>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</si>
  <si>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</si>
  <si>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</si>
  <si>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</si>
  <si>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</si>
  <si>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</si>
  <si>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</si>
  <si>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</si>
  <si>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</si>
  <si>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</si>
  <si>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</si>
  <si>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</si>
  <si>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</si>
  <si>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</si>
  <si>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</si>
  <si>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</si>
  <si>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</si>
  <si>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</si>
  <si>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</si>
  <si>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</si>
  <si>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</si>
  <si>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</si>
  <si>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</si>
  <si>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</si>
  <si>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</si>
  <si>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</si>
  <si>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</si>
  <si>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</si>
  <si>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</si>
  <si>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</si>
  <si>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</si>
  <si>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</si>
  <si>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</si>
  <si>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</si>
  <si>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</si>
  <si>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</si>
  <si>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</si>
  <si>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</si>
  <si>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</si>
  <si>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</si>
  <si>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</si>
  <si>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</si>
  <si>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</si>
  <si>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</si>
  <si>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</si>
  <si>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</si>
  <si>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</si>
  <si>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</si>
  <si>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</si>
  <si>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</si>
  <si>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</si>
  <si>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</si>
  <si>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</si>
  <si>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</si>
  <si>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</si>
  <si>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</si>
  <si>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</si>
  <si>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</si>
  <si>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</si>
  <si>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</si>
  <si>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</si>
  <si>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</si>
  <si>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</si>
  <si>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</si>
  <si>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</si>
  <si>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</si>
  <si>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</si>
  <si>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</si>
  <si>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</si>
  <si>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</si>
  <si>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</si>
  <si>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</si>
  <si>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</si>
  <si>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</si>
  <si>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</si>
  <si>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</si>
  <si>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</si>
  <si>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</si>
  <si>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</si>
  <si>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</si>
  <si>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</si>
  <si>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</si>
  <si>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</si>
  <si>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</si>
  <si>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</si>
  <si>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</si>
  <si>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</si>
  <si>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</si>
  <si>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</si>
  <si>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</si>
  <si>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</si>
  <si>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</si>
  <si>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</si>
  <si>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</si>
  <si>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</si>
  <si>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</si>
  <si>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</si>
  <si>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</si>
  <si>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</si>
  <si>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</si>
  <si>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</si>
  <si>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</si>
  <si>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</si>
  <si>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</si>
  <si>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</si>
  <si>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</si>
  <si>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</si>
  <si>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</si>
  <si>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</si>
  <si>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</si>
  <si>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</si>
  <si>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</si>
  <si>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</si>
  <si>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</si>
  <si>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</si>
  <si>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</si>
  <si>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</si>
  <si>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</si>
  <si>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</si>
  <si>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</si>
  <si>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</si>
  <si>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</si>
  <si>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</si>
  <si>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</si>
  <si>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</si>
  <si>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</si>
  <si>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</si>
  <si>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</si>
  <si>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</si>
  <si>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</si>
  <si>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</si>
  <si>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</si>
  <si>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</si>
  <si>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</si>
  <si>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</si>
  <si>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</si>
  <si>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</si>
  <si>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</si>
  <si>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</si>
  <si>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</si>
  <si>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</si>
  <si>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</si>
  <si>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</si>
  <si>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</si>
  <si>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</si>
  <si>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</si>
  <si>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Bienes en Proceso de Escrituración</t>
  </si>
  <si>
    <t>Escrituración en Proceso de Bienes</t>
  </si>
  <si>
    <t>Municipio de Tierra Blanca, Guanajuato</t>
  </si>
  <si>
    <t>Correspondiente del 1 de Enero AL 31 DE DICIEMBRE DEL 2021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</si>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</sst>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[$€-2]* #,##0.00_-;\-[$€-2]* #,##0.00_-;_-[$€-2]* &quot;-&quot;??_-"/>
    <numFmt numFmtId="169" formatCode="General_)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169" fontId="4" fillId="0" borderId="0"/>
    <xf numFmtId="168" fontId="4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</cellStyleXfs>
  <cellXfs count="170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11" xfId="3" applyFont="1" applyBorder="1" applyAlignment="1">
      <alignment horizontal="left" vertical="center"/>
    </xf>
    <xf numFmtId="0" fontId="8" fillId="0" borderId="0" xfId="16"/>
    <xf numFmtId="4" fontId="3" fillId="0" borderId="0" xfId="3" applyNumberFormat="1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vertical="top" wrapText="1"/>
      <protection locked="0"/>
    </xf>
  </cellXfs>
  <cellStyles count="30">
    <cellStyle name="=C:\WINNT\SYSTEM32\COMMAND.COM" xfId="17"/>
    <cellStyle name="Euro" xfId="18"/>
    <cellStyle name="Hipervínculo" xfId="11" builtinId="8"/>
    <cellStyle name="Millares 2" xfId="1"/>
    <cellStyle name="Millares 2 2" xfId="15"/>
    <cellStyle name="Millares 2 2 2" xfId="20"/>
    <cellStyle name="Millares 2 3" xfId="21"/>
    <cellStyle name="Millares 2 4" xfId="19"/>
    <cellStyle name="Millares 3" xfId="22"/>
    <cellStyle name="Moneda 2" xfId="23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4 2" xfId="25"/>
    <cellStyle name="Normal 4 3" xfId="24"/>
    <cellStyle name="Normal 5" xfId="5"/>
    <cellStyle name="Normal 5 2" xfId="27"/>
    <cellStyle name="Normal 5 3" xfId="26"/>
    <cellStyle name="Normal 56" xfId="6"/>
    <cellStyle name="Normal 6" xfId="28"/>
    <cellStyle name="Normal 6 2" xfId="29"/>
    <cellStyle name="Normal 7" xfId="1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1582678</xdr:colOff>
      <xdr:row>151</xdr:row>
      <xdr:rowOff>125802</xdr:rowOff>
    </xdr:from>
    <xdr:to>
      <xdr:col>2</xdr:col>
      <xdr:colOff>71886</xdr:colOff>
      <xdr:row>156</xdr:row>
      <xdr:rowOff>71374</xdr:rowOff>
    </xdr:to>
    <xdr:sp macro="" textlink="">
      <xdr:nvSpPr>
        <xdr:cNvPr id="2" name="CuadroTexto 1"/>
        <xdr:cNvSpPr txBox="1"/>
      </xdr:nvSpPr>
      <xdr:spPr>
        <a:xfrm>
          <a:off x="2247631" y="22563467"/>
          <a:ext cx="2793430" cy="6644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            LIC. ROMULO GARCIA CABRERA</a:t>
          </a:r>
        </a:p>
        <a:p>
          <a:r>
            <a:rPr lang="es-MX" sz="1000"/>
            <a:t>_____________________________________</a:t>
          </a:r>
        </a:p>
        <a:p>
          <a:r>
            <a:rPr lang="es-MX" sz="1000"/>
            <a:t>                 PRESIDENTE MUNICIPAL</a:t>
          </a:r>
        </a:p>
      </xdr:txBody>
    </xdr:sp>
    <xdr:clientData/>
  </xdr:twoCellAnchor>
  <xdr:twoCellAnchor>
    <xdr:from>
      <xdr:col>0</xdr:col>
      <xdr:colOff>116816</xdr:colOff>
      <xdr:row>158</xdr:row>
      <xdr:rowOff>2499</xdr:rowOff>
    </xdr:from>
    <xdr:to>
      <xdr:col>1</xdr:col>
      <xdr:colOff>2039787</xdr:colOff>
      <xdr:row>162</xdr:row>
      <xdr:rowOff>82319</xdr:rowOff>
    </xdr:to>
    <xdr:sp macro="" textlink="">
      <xdr:nvSpPr>
        <xdr:cNvPr id="3" name="CuadroTexto 2"/>
        <xdr:cNvSpPr txBox="1"/>
      </xdr:nvSpPr>
      <xdr:spPr>
        <a:xfrm>
          <a:off x="116816" y="23446579"/>
          <a:ext cx="2587924" cy="6549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C.P</a:t>
          </a:r>
          <a:r>
            <a:rPr lang="es-MX" sz="1000" baseline="0"/>
            <a:t>. JORGE ALEJANDRO CEBALLOS BRIONES</a:t>
          </a:r>
          <a:endParaRPr lang="es-MX" sz="1000"/>
        </a:p>
        <a:p>
          <a:r>
            <a:rPr lang="es-MX" sz="1000"/>
            <a:t>_____________________________________</a:t>
          </a:r>
        </a:p>
        <a:p>
          <a:r>
            <a:rPr lang="es-MX" sz="1000"/>
            <a:t>                 TESORERO MUNICIPAL</a:t>
          </a:r>
        </a:p>
      </xdr:txBody>
    </xdr:sp>
    <xdr:clientData/>
  </xdr:twoCellAnchor>
  <xdr:twoCellAnchor>
    <xdr:from>
      <xdr:col>1</xdr:col>
      <xdr:colOff>4049296</xdr:colOff>
      <xdr:row>157</xdr:row>
      <xdr:rowOff>47421</xdr:rowOff>
    </xdr:from>
    <xdr:to>
      <xdr:col>3</xdr:col>
      <xdr:colOff>1222077</xdr:colOff>
      <xdr:row>162</xdr:row>
      <xdr:rowOff>21008</xdr:rowOff>
    </xdr:to>
    <xdr:sp macro="" textlink="">
      <xdr:nvSpPr>
        <xdr:cNvPr id="4" name="CuadroTexto 3"/>
        <xdr:cNvSpPr txBox="1"/>
      </xdr:nvSpPr>
      <xdr:spPr>
        <a:xfrm>
          <a:off x="4714249" y="23347728"/>
          <a:ext cx="2573276" cy="6924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            ING. ANA MARIBEL</a:t>
          </a:r>
          <a:r>
            <a:rPr lang="es-MX" sz="1000" baseline="0"/>
            <a:t> PRADO CRUZ</a:t>
          </a:r>
          <a:endParaRPr lang="es-MX" sz="1000"/>
        </a:p>
        <a:p>
          <a:r>
            <a:rPr lang="es-MX" sz="1000"/>
            <a:t>_____________________________________</a:t>
          </a:r>
        </a:p>
        <a:p>
          <a:r>
            <a:rPr lang="es-MX" sz="1000"/>
            <a:t>                      SINDICO MUNICIPAL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1582678</xdr:colOff>
      <xdr:row>226</xdr:row>
      <xdr:rowOff>125802</xdr:rowOff>
    </xdr:from>
    <xdr:to>
      <xdr:col>1</xdr:col>
      <xdr:colOff>4181475</xdr:colOff>
      <xdr:row>231</xdr:row>
      <xdr:rowOff>71374</xdr:rowOff>
    </xdr:to>
    <xdr:sp macro="" textlink="">
      <xdr:nvSpPr>
        <xdr:cNvPr id="2" name="CuadroTexto 1"/>
        <xdr:cNvSpPr txBox="1"/>
      </xdr:nvSpPr>
      <xdr:spPr>
        <a:xfrm>
          <a:off x="2249428" y="34701552"/>
          <a:ext cx="2598797" cy="6599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            LIC. ROMULO GARCIA CABRERA</a:t>
          </a:r>
        </a:p>
        <a:p>
          <a:r>
            <a:rPr lang="es-MX" sz="1000"/>
            <a:t>_____________________________________</a:t>
          </a:r>
        </a:p>
        <a:p>
          <a:r>
            <a:rPr lang="es-MX" sz="1000"/>
            <a:t>                 PRESIDENTE MUNICIPAL</a:t>
          </a:r>
        </a:p>
      </xdr:txBody>
    </xdr:sp>
    <xdr:clientData/>
  </xdr:twoCellAnchor>
  <xdr:twoCellAnchor>
    <xdr:from>
      <xdr:col>0</xdr:col>
      <xdr:colOff>116816</xdr:colOff>
      <xdr:row>233</xdr:row>
      <xdr:rowOff>2499</xdr:rowOff>
    </xdr:from>
    <xdr:to>
      <xdr:col>1</xdr:col>
      <xdr:colOff>2039787</xdr:colOff>
      <xdr:row>237</xdr:row>
      <xdr:rowOff>82319</xdr:rowOff>
    </xdr:to>
    <xdr:sp macro="" textlink="">
      <xdr:nvSpPr>
        <xdr:cNvPr id="3" name="CuadroTexto 2"/>
        <xdr:cNvSpPr txBox="1"/>
      </xdr:nvSpPr>
      <xdr:spPr>
        <a:xfrm>
          <a:off x="116816" y="23291124"/>
          <a:ext cx="2589721" cy="6513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C.P</a:t>
          </a:r>
          <a:r>
            <a:rPr lang="es-MX" sz="1000" baseline="0"/>
            <a:t>. JORGE ALEJANDRO CEBALLOS BRIONES</a:t>
          </a:r>
          <a:endParaRPr lang="es-MX" sz="1000"/>
        </a:p>
        <a:p>
          <a:r>
            <a:rPr lang="es-MX" sz="1000"/>
            <a:t>_____________________________________</a:t>
          </a:r>
        </a:p>
        <a:p>
          <a:r>
            <a:rPr lang="es-MX" sz="1000"/>
            <a:t>                 TESORERO MUNICIPAL</a:t>
          </a:r>
        </a:p>
      </xdr:txBody>
    </xdr:sp>
    <xdr:clientData/>
  </xdr:twoCellAnchor>
  <xdr:twoCellAnchor>
    <xdr:from>
      <xdr:col>1</xdr:col>
      <xdr:colOff>3896896</xdr:colOff>
      <xdr:row>232</xdr:row>
      <xdr:rowOff>56946</xdr:rowOff>
    </xdr:from>
    <xdr:to>
      <xdr:col>2</xdr:col>
      <xdr:colOff>1009650</xdr:colOff>
      <xdr:row>237</xdr:row>
      <xdr:rowOff>30533</xdr:rowOff>
    </xdr:to>
    <xdr:sp macro="" textlink="">
      <xdr:nvSpPr>
        <xdr:cNvPr id="4" name="CuadroTexto 3"/>
        <xdr:cNvSpPr txBox="1"/>
      </xdr:nvSpPr>
      <xdr:spPr>
        <a:xfrm>
          <a:off x="4563646" y="35489946"/>
          <a:ext cx="2646779" cy="6879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            ING. ANA MARIBEL</a:t>
          </a:r>
          <a:r>
            <a:rPr lang="es-MX" sz="1000" baseline="0"/>
            <a:t> PRADO CRUZ</a:t>
          </a:r>
          <a:endParaRPr lang="es-MX" sz="1000"/>
        </a:p>
        <a:p>
          <a:r>
            <a:rPr lang="es-MX" sz="1000"/>
            <a:t>_____________________________________</a:t>
          </a:r>
        </a:p>
        <a:p>
          <a:r>
            <a:rPr lang="es-MX" sz="1000"/>
            <a:t>                      SINDICO MUNICIPAL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1514475</xdr:colOff>
      <xdr:row>32</xdr:row>
      <xdr:rowOff>125802</xdr:rowOff>
    </xdr:from>
    <xdr:to>
      <xdr:col>2</xdr:col>
      <xdr:colOff>971549</xdr:colOff>
      <xdr:row>37</xdr:row>
      <xdr:rowOff>71374</xdr:rowOff>
    </xdr:to>
    <xdr:sp macro="" textlink="">
      <xdr:nvSpPr>
        <xdr:cNvPr id="2" name="CuadroTexto 1"/>
        <xdr:cNvSpPr txBox="1"/>
      </xdr:nvSpPr>
      <xdr:spPr>
        <a:xfrm>
          <a:off x="2181225" y="4983552"/>
          <a:ext cx="2666999" cy="6599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            LIC. ROMULO GARCIA CABRERA</a:t>
          </a:r>
        </a:p>
        <a:p>
          <a:r>
            <a:rPr lang="es-MX" sz="1000"/>
            <a:t>_____________________________________</a:t>
          </a:r>
        </a:p>
        <a:p>
          <a:r>
            <a:rPr lang="es-MX" sz="1000"/>
            <a:t>                 PRESIDENTE MUNICIPAL</a:t>
          </a:r>
        </a:p>
      </xdr:txBody>
    </xdr:sp>
    <xdr:clientData/>
  </xdr:twoCellAnchor>
  <xdr:twoCellAnchor>
    <xdr:from>
      <xdr:col>0</xdr:col>
      <xdr:colOff>116816</xdr:colOff>
      <xdr:row>39</xdr:row>
      <xdr:rowOff>2499</xdr:rowOff>
    </xdr:from>
    <xdr:to>
      <xdr:col>1</xdr:col>
      <xdr:colOff>2039787</xdr:colOff>
      <xdr:row>43</xdr:row>
      <xdr:rowOff>82319</xdr:rowOff>
    </xdr:to>
    <xdr:sp macro="" textlink="">
      <xdr:nvSpPr>
        <xdr:cNvPr id="3" name="CuadroTexto 2"/>
        <xdr:cNvSpPr txBox="1"/>
      </xdr:nvSpPr>
      <xdr:spPr>
        <a:xfrm>
          <a:off x="116816" y="35578374"/>
          <a:ext cx="2589721" cy="6513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C.P</a:t>
          </a:r>
          <a:r>
            <a:rPr lang="es-MX" sz="1000" baseline="0"/>
            <a:t>. JORGE ALEJANDRO CEBALLOS BRIONES</a:t>
          </a:r>
          <a:endParaRPr lang="es-MX" sz="1000"/>
        </a:p>
        <a:p>
          <a:r>
            <a:rPr lang="es-MX" sz="1000"/>
            <a:t>_____________________________________</a:t>
          </a:r>
        </a:p>
        <a:p>
          <a:r>
            <a:rPr lang="es-MX" sz="1000"/>
            <a:t>                 TESORERO MUNICIPAL</a:t>
          </a:r>
        </a:p>
      </xdr:txBody>
    </xdr:sp>
    <xdr:clientData/>
  </xdr:twoCellAnchor>
  <xdr:twoCellAnchor>
    <xdr:from>
      <xdr:col>2</xdr:col>
      <xdr:colOff>1171</xdr:colOff>
      <xdr:row>38</xdr:row>
      <xdr:rowOff>56946</xdr:rowOff>
    </xdr:from>
    <xdr:to>
      <xdr:col>4</xdr:col>
      <xdr:colOff>9525</xdr:colOff>
      <xdr:row>43</xdr:row>
      <xdr:rowOff>30533</xdr:rowOff>
    </xdr:to>
    <xdr:sp macro="" textlink="">
      <xdr:nvSpPr>
        <xdr:cNvPr id="4" name="CuadroTexto 3"/>
        <xdr:cNvSpPr txBox="1"/>
      </xdr:nvSpPr>
      <xdr:spPr>
        <a:xfrm>
          <a:off x="3877846" y="5771946"/>
          <a:ext cx="2646779" cy="6879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            ING. ANA MARIBEL</a:t>
          </a:r>
          <a:r>
            <a:rPr lang="es-MX" sz="1000" baseline="0"/>
            <a:t> PRADO CRUZ</a:t>
          </a:r>
          <a:endParaRPr lang="es-MX" sz="1000"/>
        </a:p>
        <a:p>
          <a:r>
            <a:rPr lang="es-MX" sz="1000"/>
            <a:t>_____________________________________</a:t>
          </a:r>
        </a:p>
        <a:p>
          <a:r>
            <a:rPr lang="es-MX" sz="1000"/>
            <a:t>                      SINDICO MUNICIPAL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1630303</xdr:colOff>
      <xdr:row>82</xdr:row>
      <xdr:rowOff>87702</xdr:rowOff>
    </xdr:from>
    <xdr:to>
      <xdr:col>2</xdr:col>
      <xdr:colOff>0</xdr:colOff>
      <xdr:row>87</xdr:row>
      <xdr:rowOff>33274</xdr:rowOff>
    </xdr:to>
    <xdr:sp macro="" textlink="">
      <xdr:nvSpPr>
        <xdr:cNvPr id="2" name="CuadroTexto 1"/>
        <xdr:cNvSpPr txBox="1"/>
      </xdr:nvSpPr>
      <xdr:spPr>
        <a:xfrm>
          <a:off x="2297053" y="12089202"/>
          <a:ext cx="2598797" cy="6599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            LIC. ROMULO GARCIA CABRERA</a:t>
          </a:r>
        </a:p>
        <a:p>
          <a:r>
            <a:rPr lang="es-MX" sz="1000"/>
            <a:t>_____________________________________</a:t>
          </a:r>
        </a:p>
        <a:p>
          <a:r>
            <a:rPr lang="es-MX" sz="1000"/>
            <a:t>                 PRESIDENTE MUNICIPAL</a:t>
          </a:r>
        </a:p>
      </xdr:txBody>
    </xdr:sp>
    <xdr:clientData/>
  </xdr:twoCellAnchor>
  <xdr:twoCellAnchor>
    <xdr:from>
      <xdr:col>0</xdr:col>
      <xdr:colOff>221591</xdr:colOff>
      <xdr:row>86</xdr:row>
      <xdr:rowOff>97749</xdr:rowOff>
    </xdr:from>
    <xdr:to>
      <xdr:col>1</xdr:col>
      <xdr:colOff>2144562</xdr:colOff>
      <xdr:row>91</xdr:row>
      <xdr:rowOff>34694</xdr:rowOff>
    </xdr:to>
    <xdr:sp macro="" textlink="">
      <xdr:nvSpPr>
        <xdr:cNvPr id="3" name="CuadroTexto 2"/>
        <xdr:cNvSpPr txBox="1"/>
      </xdr:nvSpPr>
      <xdr:spPr>
        <a:xfrm>
          <a:off x="221591" y="12670749"/>
          <a:ext cx="2589721" cy="6513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C.P</a:t>
          </a:r>
          <a:r>
            <a:rPr lang="es-MX" sz="1000" baseline="0"/>
            <a:t>. JORGE ALEJANDRO CEBALLOS BRIONES</a:t>
          </a:r>
          <a:endParaRPr lang="es-MX" sz="1000"/>
        </a:p>
        <a:p>
          <a:r>
            <a:rPr lang="es-MX" sz="1000"/>
            <a:t>_____________________________________</a:t>
          </a:r>
        </a:p>
        <a:p>
          <a:r>
            <a:rPr lang="es-MX" sz="1000"/>
            <a:t>                 TESORERO MUNICIPAL</a:t>
          </a:r>
        </a:p>
      </xdr:txBody>
    </xdr:sp>
    <xdr:clientData/>
  </xdr:twoCellAnchor>
  <xdr:twoCellAnchor>
    <xdr:from>
      <xdr:col>1</xdr:col>
      <xdr:colOff>3801645</xdr:colOff>
      <xdr:row>86</xdr:row>
      <xdr:rowOff>66471</xdr:rowOff>
    </xdr:from>
    <xdr:to>
      <xdr:col>4</xdr:col>
      <xdr:colOff>28574</xdr:colOff>
      <xdr:row>91</xdr:row>
      <xdr:rowOff>40058</xdr:rowOff>
    </xdr:to>
    <xdr:sp macro="" textlink="">
      <xdr:nvSpPr>
        <xdr:cNvPr id="4" name="CuadroTexto 3"/>
        <xdr:cNvSpPr txBox="1"/>
      </xdr:nvSpPr>
      <xdr:spPr>
        <a:xfrm>
          <a:off x="4468395" y="12639471"/>
          <a:ext cx="2570579" cy="6879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            ING. ANA MARIBEL</a:t>
          </a:r>
          <a:r>
            <a:rPr lang="es-MX" sz="1000" baseline="0"/>
            <a:t> PRADO CRUZ</a:t>
          </a:r>
          <a:endParaRPr lang="es-MX" sz="1000"/>
        </a:p>
        <a:p>
          <a:r>
            <a:rPr lang="es-MX" sz="1000"/>
            <a:t>_____________________________________</a:t>
          </a:r>
        </a:p>
        <a:p>
          <a:r>
            <a:rPr lang="es-MX" sz="1000"/>
            <a:t>                      SINDICO MUNICIPAL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1582678</xdr:colOff>
      <xdr:row>25</xdr:row>
      <xdr:rowOff>125802</xdr:rowOff>
    </xdr:from>
    <xdr:to>
      <xdr:col>1</xdr:col>
      <xdr:colOff>4181475</xdr:colOff>
      <xdr:row>30</xdr:row>
      <xdr:rowOff>71374</xdr:rowOff>
    </xdr:to>
    <xdr:sp macro="" textlink="">
      <xdr:nvSpPr>
        <xdr:cNvPr id="5" name="CuadroTexto 4"/>
        <xdr:cNvSpPr txBox="1"/>
      </xdr:nvSpPr>
      <xdr:spPr>
        <a:xfrm>
          <a:off x="2249428" y="34701552"/>
          <a:ext cx="2598797" cy="6599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            LIC. ROMULO GARCIA CABRERA</a:t>
          </a:r>
        </a:p>
        <a:p>
          <a:r>
            <a:rPr lang="es-MX" sz="1000"/>
            <a:t>_____________________________________</a:t>
          </a:r>
        </a:p>
        <a:p>
          <a:r>
            <a:rPr lang="es-MX" sz="1000"/>
            <a:t>                 PRESIDENTE MUNICIPAL</a:t>
          </a:r>
        </a:p>
      </xdr:txBody>
    </xdr:sp>
    <xdr:clientData/>
  </xdr:twoCellAnchor>
  <xdr:twoCellAnchor>
    <xdr:from>
      <xdr:col>0</xdr:col>
      <xdr:colOff>116816</xdr:colOff>
      <xdr:row>32</xdr:row>
      <xdr:rowOff>2499</xdr:rowOff>
    </xdr:from>
    <xdr:to>
      <xdr:col>1</xdr:col>
      <xdr:colOff>2657475</xdr:colOff>
      <xdr:row>36</xdr:row>
      <xdr:rowOff>82319</xdr:rowOff>
    </xdr:to>
    <xdr:sp macro="" textlink="">
      <xdr:nvSpPr>
        <xdr:cNvPr id="6" name="CuadroTexto 5"/>
        <xdr:cNvSpPr txBox="1"/>
      </xdr:nvSpPr>
      <xdr:spPr>
        <a:xfrm>
          <a:off x="116816" y="4917399"/>
          <a:ext cx="2759734" cy="6513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C.P</a:t>
          </a:r>
          <a:r>
            <a:rPr lang="es-MX" sz="1000" baseline="0"/>
            <a:t>. JORGE ALEJANDRO CEBALLOS BRIONES</a:t>
          </a:r>
          <a:endParaRPr lang="es-MX" sz="1000"/>
        </a:p>
        <a:p>
          <a:r>
            <a:rPr lang="es-MX" sz="1000"/>
            <a:t>_____________________________________</a:t>
          </a:r>
        </a:p>
        <a:p>
          <a:r>
            <a:rPr lang="es-MX" sz="1000"/>
            <a:t>                 TESORERO MUNICIPAL</a:t>
          </a:r>
        </a:p>
      </xdr:txBody>
    </xdr:sp>
    <xdr:clientData/>
  </xdr:twoCellAnchor>
  <xdr:twoCellAnchor>
    <xdr:from>
      <xdr:col>1</xdr:col>
      <xdr:colOff>3896896</xdr:colOff>
      <xdr:row>31</xdr:row>
      <xdr:rowOff>56946</xdr:rowOff>
    </xdr:from>
    <xdr:to>
      <xdr:col>4</xdr:col>
      <xdr:colOff>628650</xdr:colOff>
      <xdr:row>36</xdr:row>
      <xdr:rowOff>30533</xdr:rowOff>
    </xdr:to>
    <xdr:sp macro="" textlink="">
      <xdr:nvSpPr>
        <xdr:cNvPr id="7" name="CuadroTexto 6"/>
        <xdr:cNvSpPr txBox="1"/>
      </xdr:nvSpPr>
      <xdr:spPr>
        <a:xfrm>
          <a:off x="4115971" y="4828971"/>
          <a:ext cx="2884904" cy="6879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            ING. ANA MARIBEL</a:t>
          </a:r>
          <a:r>
            <a:rPr lang="es-MX" sz="1000" baseline="0"/>
            <a:t> PRADO CRUZ</a:t>
          </a:r>
          <a:endParaRPr lang="es-MX" sz="1000"/>
        </a:p>
        <a:p>
          <a:r>
            <a:rPr lang="es-MX" sz="1000"/>
            <a:t>_____________________________________</a:t>
          </a:r>
        </a:p>
        <a:p>
          <a:r>
            <a:rPr lang="es-MX" sz="1000"/>
            <a:t>                      SINDICO MUNICIPAL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1582678</xdr:colOff>
      <xdr:row>43</xdr:row>
      <xdr:rowOff>125802</xdr:rowOff>
    </xdr:from>
    <xdr:to>
      <xdr:col>1</xdr:col>
      <xdr:colOff>4181475</xdr:colOff>
      <xdr:row>48</xdr:row>
      <xdr:rowOff>71374</xdr:rowOff>
    </xdr:to>
    <xdr:sp macro="" textlink="">
      <xdr:nvSpPr>
        <xdr:cNvPr id="2" name="CuadroTexto 1"/>
        <xdr:cNvSpPr txBox="1"/>
      </xdr:nvSpPr>
      <xdr:spPr>
        <a:xfrm>
          <a:off x="2249428" y="34701552"/>
          <a:ext cx="2598797" cy="6599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            LIC. ROMULO GARCIA CABRERA</a:t>
          </a:r>
        </a:p>
        <a:p>
          <a:r>
            <a:rPr lang="es-MX" sz="1000"/>
            <a:t>_____________________________________</a:t>
          </a:r>
        </a:p>
        <a:p>
          <a:r>
            <a:rPr lang="es-MX" sz="1000"/>
            <a:t>                 PRESIDENTE MUNICIPAL</a:t>
          </a:r>
        </a:p>
      </xdr:txBody>
    </xdr:sp>
    <xdr:clientData/>
  </xdr:twoCellAnchor>
  <xdr:twoCellAnchor>
    <xdr:from>
      <xdr:col>0</xdr:col>
      <xdr:colOff>116816</xdr:colOff>
      <xdr:row>50</xdr:row>
      <xdr:rowOff>2499</xdr:rowOff>
    </xdr:from>
    <xdr:to>
      <xdr:col>1</xdr:col>
      <xdr:colOff>2581275</xdr:colOff>
      <xdr:row>54</xdr:row>
      <xdr:rowOff>82319</xdr:rowOff>
    </xdr:to>
    <xdr:sp macro="" textlink="">
      <xdr:nvSpPr>
        <xdr:cNvPr id="3" name="CuadroTexto 2"/>
        <xdr:cNvSpPr txBox="1"/>
      </xdr:nvSpPr>
      <xdr:spPr>
        <a:xfrm>
          <a:off x="116816" y="7431999"/>
          <a:ext cx="2712109" cy="6513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C.P</a:t>
          </a:r>
          <a:r>
            <a:rPr lang="es-MX" sz="1000" baseline="0"/>
            <a:t>. JORGE ALEJANDRO CEBALLOS BRIONES</a:t>
          </a:r>
          <a:endParaRPr lang="es-MX" sz="1000"/>
        </a:p>
        <a:p>
          <a:r>
            <a:rPr lang="es-MX" sz="1000"/>
            <a:t>_____________________________________</a:t>
          </a:r>
        </a:p>
        <a:p>
          <a:r>
            <a:rPr lang="es-MX" sz="1000"/>
            <a:t>                 TESORERO MUNICIPAL</a:t>
          </a:r>
        </a:p>
      </xdr:txBody>
    </xdr:sp>
    <xdr:clientData/>
  </xdr:twoCellAnchor>
  <xdr:twoCellAnchor>
    <xdr:from>
      <xdr:col>1</xdr:col>
      <xdr:colOff>2981325</xdr:colOff>
      <xdr:row>49</xdr:row>
      <xdr:rowOff>104571</xdr:rowOff>
    </xdr:from>
    <xdr:to>
      <xdr:col>3</xdr:col>
      <xdr:colOff>200025</xdr:colOff>
      <xdr:row>54</xdr:row>
      <xdr:rowOff>78158</xdr:rowOff>
    </xdr:to>
    <xdr:sp macro="" textlink="">
      <xdr:nvSpPr>
        <xdr:cNvPr id="4" name="CuadroTexto 3"/>
        <xdr:cNvSpPr txBox="1"/>
      </xdr:nvSpPr>
      <xdr:spPr>
        <a:xfrm>
          <a:off x="3228975" y="7391196"/>
          <a:ext cx="2543175" cy="6879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            ING. ANA MARIBEL</a:t>
          </a:r>
          <a:r>
            <a:rPr lang="es-MX" sz="1000" baseline="0"/>
            <a:t> PRADO CRUZ</a:t>
          </a:r>
          <a:endParaRPr lang="es-MX" sz="1000"/>
        </a:p>
        <a:p>
          <a:r>
            <a:rPr lang="es-MX" sz="1000"/>
            <a:t>_____________________________________</a:t>
          </a:r>
        </a:p>
        <a:p>
          <a:r>
            <a:rPr lang="es-MX" sz="1000"/>
            <a:t>                      SINDICO MUNICIPAL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3525778</xdr:colOff>
      <xdr:row>54</xdr:row>
      <xdr:rowOff>11502</xdr:rowOff>
    </xdr:from>
    <xdr:to>
      <xdr:col>3</xdr:col>
      <xdr:colOff>390525</xdr:colOff>
      <xdr:row>58</xdr:row>
      <xdr:rowOff>99949</xdr:rowOff>
    </xdr:to>
    <xdr:sp macro="" textlink="">
      <xdr:nvSpPr>
        <xdr:cNvPr id="2" name="CuadroTexto 1"/>
        <xdr:cNvSpPr txBox="1"/>
      </xdr:nvSpPr>
      <xdr:spPr>
        <a:xfrm>
          <a:off x="4192528" y="8012502"/>
          <a:ext cx="2598797" cy="6599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            LIC. ROMULO GARCIA CABRERA</a:t>
          </a:r>
        </a:p>
        <a:p>
          <a:r>
            <a:rPr lang="es-MX" sz="1000"/>
            <a:t>_____________________________________</a:t>
          </a:r>
        </a:p>
        <a:p>
          <a:r>
            <a:rPr lang="es-MX" sz="1000"/>
            <a:t>                 PRESIDENTE MUNICIPAL</a:t>
          </a:r>
        </a:p>
      </xdr:txBody>
    </xdr:sp>
    <xdr:clientData/>
  </xdr:twoCellAnchor>
  <xdr:twoCellAnchor>
    <xdr:from>
      <xdr:col>0</xdr:col>
      <xdr:colOff>116816</xdr:colOff>
      <xdr:row>61</xdr:row>
      <xdr:rowOff>2499</xdr:rowOff>
    </xdr:from>
    <xdr:to>
      <xdr:col>1</xdr:col>
      <xdr:colOff>2039787</xdr:colOff>
      <xdr:row>65</xdr:row>
      <xdr:rowOff>82319</xdr:rowOff>
    </xdr:to>
    <xdr:sp macro="" textlink="">
      <xdr:nvSpPr>
        <xdr:cNvPr id="3" name="CuadroTexto 2"/>
        <xdr:cNvSpPr txBox="1"/>
      </xdr:nvSpPr>
      <xdr:spPr>
        <a:xfrm>
          <a:off x="116816" y="35578374"/>
          <a:ext cx="2589721" cy="6513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C.P</a:t>
          </a:r>
          <a:r>
            <a:rPr lang="es-MX" sz="1000" baseline="0"/>
            <a:t>. JORGE ALEJANDRO CEBALLOS BRIONES</a:t>
          </a:r>
          <a:endParaRPr lang="es-MX" sz="1000"/>
        </a:p>
        <a:p>
          <a:r>
            <a:rPr lang="es-MX" sz="1000"/>
            <a:t>_____________________________________</a:t>
          </a:r>
        </a:p>
        <a:p>
          <a:r>
            <a:rPr lang="es-MX" sz="1000"/>
            <a:t>                 TESORERO MUNICIPAL</a:t>
          </a:r>
        </a:p>
      </xdr:txBody>
    </xdr:sp>
    <xdr:clientData/>
  </xdr:twoCellAnchor>
  <xdr:twoCellAnchor>
    <xdr:from>
      <xdr:col>3</xdr:col>
      <xdr:colOff>791745</xdr:colOff>
      <xdr:row>61</xdr:row>
      <xdr:rowOff>18846</xdr:rowOff>
    </xdr:from>
    <xdr:to>
      <xdr:col>5</xdr:col>
      <xdr:colOff>419100</xdr:colOff>
      <xdr:row>65</xdr:row>
      <xdr:rowOff>135308</xdr:rowOff>
    </xdr:to>
    <xdr:sp macro="" textlink="">
      <xdr:nvSpPr>
        <xdr:cNvPr id="4" name="CuadroTexto 3"/>
        <xdr:cNvSpPr txBox="1"/>
      </xdr:nvSpPr>
      <xdr:spPr>
        <a:xfrm>
          <a:off x="7192545" y="9019971"/>
          <a:ext cx="2789655" cy="6879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            ING. ANA MARIBEL</a:t>
          </a:r>
          <a:r>
            <a:rPr lang="es-MX" sz="1000" baseline="0"/>
            <a:t> PRADO CRUZ</a:t>
          </a:r>
          <a:endParaRPr lang="es-MX" sz="1000"/>
        </a:p>
        <a:p>
          <a:r>
            <a:rPr lang="es-MX" sz="1000"/>
            <a:t>_____________________________________</a:t>
          </a:r>
        </a:p>
        <a:p>
          <a:r>
            <a:rPr lang="es-MX" sz="1000"/>
            <a:t>                      SINDICO MUNICIPAL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5" sqref="A5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628</v>
      </c>
      <c r="B1" s="139"/>
      <c r="C1" s="19"/>
      <c r="D1" s="16" t="s">
        <v>614</v>
      </c>
      <c r="E1" s="17">
        <v>2021</v>
      </c>
    </row>
    <row r="2" spans="1:5" ht="18.95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95" customHeight="1" x14ac:dyDescent="0.2">
      <c r="A3" s="141" t="s">
        <v>629</v>
      </c>
      <c r="B3" s="141"/>
      <c r="C3" s="19"/>
      <c r="D3" s="16" t="s">
        <v>616</v>
      </c>
      <c r="E3" s="17">
        <v>4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showGridLines="0" topLeftCell="A13" zoomScaleNormal="100" workbookViewId="0">
      <selection activeCell="A22" sqref="A22:C38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5" t="s">
        <v>628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629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118950966.59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2000000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2000000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116950966.59</v>
      </c>
    </row>
    <row r="22" spans="1:3" x14ac:dyDescent="0.2">
      <c r="A22" s="165" t="s">
        <v>630</v>
      </c>
      <c r="B22" s="165"/>
      <c r="C22" s="165"/>
    </row>
    <row r="23" spans="1:3" x14ac:dyDescent="0.2">
      <c r="A23" s="22"/>
      <c r="B23" s="22"/>
      <c r="C23" s="22"/>
    </row>
    <row r="24" spans="1:3" x14ac:dyDescent="0.2">
      <c r="A24" s="22"/>
      <c r="B24" s="166"/>
      <c r="C24" s="166"/>
    </row>
    <row r="25" spans="1:3" x14ac:dyDescent="0.2">
      <c r="A25" s="22"/>
      <c r="B25" s="166"/>
      <c r="C25" s="166"/>
    </row>
    <row r="26" spans="1:3" x14ac:dyDescent="0.2">
      <c r="A26" s="22"/>
      <c r="B26" s="166"/>
      <c r="C26" s="166"/>
    </row>
    <row r="27" spans="1:3" x14ac:dyDescent="0.2">
      <c r="A27" s="22"/>
      <c r="B27" s="166"/>
      <c r="C27" s="166"/>
    </row>
    <row r="28" spans="1:3" x14ac:dyDescent="0.2">
      <c r="A28" s="22"/>
      <c r="B28" s="166"/>
      <c r="C28" s="166"/>
    </row>
    <row r="29" spans="1:3" x14ac:dyDescent="0.2">
      <c r="A29" s="22"/>
      <c r="B29" s="166"/>
      <c r="C29" s="166"/>
    </row>
    <row r="30" spans="1:3" x14ac:dyDescent="0.2">
      <c r="A30" s="22"/>
      <c r="B30" s="166"/>
      <c r="C30" s="166"/>
    </row>
    <row r="31" spans="1:3" x14ac:dyDescent="0.2">
      <c r="A31" s="22"/>
      <c r="B31" s="166"/>
      <c r="C31" s="166"/>
    </row>
    <row r="32" spans="1:3" x14ac:dyDescent="0.2">
      <c r="A32" s="22"/>
      <c r="B32" s="168"/>
      <c r="C32" s="168"/>
    </row>
    <row r="33" spans="1:3" x14ac:dyDescent="0.2">
      <c r="A33" s="22"/>
      <c r="B33" s="168"/>
      <c r="C33" s="168"/>
    </row>
    <row r="34" spans="1:3" x14ac:dyDescent="0.2">
      <c r="A34" s="22"/>
      <c r="B34" s="169"/>
      <c r="C34" s="167"/>
    </row>
    <row r="35" spans="1:3" x14ac:dyDescent="0.2">
      <c r="A35" s="22"/>
      <c r="B35" s="169"/>
      <c r="C35" s="167"/>
    </row>
    <row r="36" spans="1:3" x14ac:dyDescent="0.2">
      <c r="A36" s="22"/>
      <c r="B36" s="169"/>
      <c r="C36" s="167"/>
    </row>
    <row r="37" spans="1:3" x14ac:dyDescent="0.2">
      <c r="A37" s="22"/>
      <c r="B37" s="22"/>
      <c r="C37" s="22"/>
    </row>
    <row r="38" spans="1:3" x14ac:dyDescent="0.2">
      <c r="A38" s="22"/>
      <c r="B38" s="22"/>
      <c r="C38" s="22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94" orientation="portrait" r:id="rId1"/>
  <colBreaks count="1" manualBreakCount="1">
    <brk id="4" max="1048575" man="1"/>
  </colBreaks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showGridLines="0" topLeftCell="A31" zoomScaleNormal="100" workbookViewId="0">
      <selection activeCell="C57" sqref="C57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4" t="s">
        <v>628</v>
      </c>
      <c r="B1" s="155"/>
      <c r="C1" s="156"/>
    </row>
    <row r="2" spans="1:3" s="43" customFormat="1" ht="18.95" customHeight="1" x14ac:dyDescent="0.25">
      <c r="A2" s="157" t="s">
        <v>45</v>
      </c>
      <c r="B2" s="158"/>
      <c r="C2" s="159"/>
    </row>
    <row r="3" spans="1:3" s="43" customFormat="1" ht="18.95" customHeight="1" x14ac:dyDescent="0.25">
      <c r="A3" s="157" t="s">
        <v>629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119821079.06999999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43204180.990000002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114623.31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1130598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9898.98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41508181.780000001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440878.92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12903751.640000001</v>
      </c>
    </row>
    <row r="31" spans="1:3" x14ac:dyDescent="0.2">
      <c r="A31" s="100" t="s">
        <v>564</v>
      </c>
      <c r="B31" s="83" t="s">
        <v>442</v>
      </c>
      <c r="C31" s="93">
        <v>507657.42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12396094.220000001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89520649.719999984</v>
      </c>
    </row>
    <row r="40" spans="1:3" x14ac:dyDescent="0.2">
      <c r="A40" s="165" t="s">
        <v>630</v>
      </c>
      <c r="B40" s="165"/>
      <c r="C40" s="165"/>
    </row>
    <row r="41" spans="1:3" x14ac:dyDescent="0.2">
      <c r="A41" s="22"/>
      <c r="B41" s="22"/>
      <c r="C41" s="22"/>
    </row>
    <row r="42" spans="1:3" x14ac:dyDescent="0.2">
      <c r="A42" s="22"/>
      <c r="B42" s="166"/>
      <c r="C42" s="166"/>
    </row>
    <row r="43" spans="1:3" x14ac:dyDescent="0.2">
      <c r="A43" s="22"/>
      <c r="B43" s="166"/>
      <c r="C43" s="166"/>
    </row>
    <row r="44" spans="1:3" x14ac:dyDescent="0.2">
      <c r="A44" s="22"/>
      <c r="B44" s="166"/>
      <c r="C44" s="166"/>
    </row>
    <row r="45" spans="1:3" x14ac:dyDescent="0.2">
      <c r="A45" s="22"/>
      <c r="B45" s="166"/>
      <c r="C45" s="166"/>
    </row>
    <row r="46" spans="1:3" x14ac:dyDescent="0.2">
      <c r="A46" s="22"/>
      <c r="B46" s="166"/>
      <c r="C46" s="166"/>
    </row>
    <row r="47" spans="1:3" x14ac:dyDescent="0.2">
      <c r="A47" s="22"/>
      <c r="B47" s="166"/>
      <c r="C47" s="166"/>
    </row>
    <row r="48" spans="1:3" x14ac:dyDescent="0.2">
      <c r="A48" s="22"/>
      <c r="B48" s="166"/>
      <c r="C48" s="166"/>
    </row>
    <row r="49" spans="1:3" x14ac:dyDescent="0.2">
      <c r="A49" s="22"/>
      <c r="B49" s="166"/>
      <c r="C49" s="166"/>
    </row>
    <row r="50" spans="1:3" x14ac:dyDescent="0.2">
      <c r="A50" s="22"/>
      <c r="B50" s="168"/>
      <c r="C50" s="168"/>
    </row>
    <row r="51" spans="1:3" x14ac:dyDescent="0.2">
      <c r="A51" s="22"/>
      <c r="B51" s="168"/>
      <c r="C51" s="168"/>
    </row>
    <row r="52" spans="1:3" x14ac:dyDescent="0.2">
      <c r="A52" s="22"/>
      <c r="B52" s="169"/>
      <c r="C52" s="167"/>
    </row>
    <row r="53" spans="1:3" x14ac:dyDescent="0.2">
      <c r="A53" s="22"/>
      <c r="B53" s="169"/>
      <c r="C53" s="167"/>
    </row>
    <row r="54" spans="1:3" x14ac:dyDescent="0.2">
      <c r="A54" s="22"/>
      <c r="B54" s="169"/>
      <c r="C54" s="167"/>
    </row>
    <row r="55" spans="1:3" x14ac:dyDescent="0.2">
      <c r="A55" s="22"/>
      <c r="B55" s="22"/>
      <c r="C55" s="22"/>
    </row>
    <row r="56" spans="1:3" x14ac:dyDescent="0.2">
      <c r="A56" s="22"/>
      <c r="B56" s="22"/>
      <c r="C56" s="22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95" orientation="portrait" r:id="rId1"/>
  <colBreaks count="1" manualBreakCount="1">
    <brk id="4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abSelected="1" topLeftCell="A40" workbookViewId="0">
      <selection activeCell="C64" sqref="C64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4" t="s">
        <v>628</v>
      </c>
      <c r="B1" s="160"/>
      <c r="C1" s="160"/>
      <c r="D1" s="160"/>
      <c r="E1" s="160"/>
      <c r="F1" s="160"/>
      <c r="G1" s="29" t="s">
        <v>614</v>
      </c>
      <c r="H1" s="30">
        <v>2021</v>
      </c>
    </row>
    <row r="2" spans="1:10" ht="18.95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1" t="s">
        <v>629</v>
      </c>
      <c r="B3" s="162"/>
      <c r="C3" s="162"/>
      <c r="D3" s="162"/>
      <c r="E3" s="162"/>
      <c r="F3" s="162"/>
      <c r="G3" s="16" t="s">
        <v>620</v>
      </c>
      <c r="H3" s="30">
        <v>4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9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x14ac:dyDescent="0.2">
      <c r="A35" s="31">
        <v>7710</v>
      </c>
      <c r="B35" s="31" t="s">
        <v>626</v>
      </c>
      <c r="C35" s="36">
        <v>0</v>
      </c>
      <c r="D35" s="36">
        <v>0</v>
      </c>
      <c r="E35" s="36">
        <v>0</v>
      </c>
      <c r="F35" s="36">
        <f t="shared" ref="F35:F36" si="1">C35+D35+E35</f>
        <v>0</v>
      </c>
    </row>
    <row r="36" spans="1:6" x14ac:dyDescent="0.2">
      <c r="A36" s="31">
        <v>7720</v>
      </c>
      <c r="B36" s="31" t="s">
        <v>627</v>
      </c>
      <c r="C36" s="36">
        <v>0</v>
      </c>
      <c r="D36" s="36">
        <v>0</v>
      </c>
      <c r="E36" s="36">
        <v>0</v>
      </c>
      <c r="F36" s="36">
        <f t="shared" si="1"/>
        <v>0</v>
      </c>
    </row>
    <row r="37" spans="1:6" s="46" customFormat="1" x14ac:dyDescent="0.2">
      <c r="A37" s="45">
        <v>8000</v>
      </c>
      <c r="B37" s="46" t="s">
        <v>98</v>
      </c>
    </row>
    <row r="38" spans="1:6" x14ac:dyDescent="0.2">
      <c r="A38" s="31">
        <v>8110</v>
      </c>
      <c r="B38" s="31" t="s">
        <v>97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8120</v>
      </c>
      <c r="B39" s="31" t="s">
        <v>96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8130</v>
      </c>
      <c r="B40" s="31" t="s">
        <v>95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8140</v>
      </c>
      <c r="B41" s="31" t="s">
        <v>94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8150</v>
      </c>
      <c r="B42" s="31" t="s">
        <v>93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8210</v>
      </c>
      <c r="B43" s="31" t="s">
        <v>92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8220</v>
      </c>
      <c r="B44" s="31" t="s">
        <v>91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8230</v>
      </c>
      <c r="B45" s="31" t="s">
        <v>90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8240</v>
      </c>
      <c r="B46" s="31" t="s">
        <v>89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8250</v>
      </c>
      <c r="B47" s="31" t="s">
        <v>88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8260</v>
      </c>
      <c r="B48" s="31" t="s">
        <v>87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8270</v>
      </c>
      <c r="B49" s="31" t="s">
        <v>86</v>
      </c>
      <c r="C49" s="36">
        <v>0</v>
      </c>
      <c r="D49" s="36">
        <v>0</v>
      </c>
      <c r="E49" s="36">
        <v>0</v>
      </c>
      <c r="F49" s="36">
        <f t="shared" si="0"/>
        <v>0</v>
      </c>
    </row>
    <row r="51" spans="1:6" x14ac:dyDescent="0.2">
      <c r="A51" s="165" t="s">
        <v>630</v>
      </c>
      <c r="B51" s="165"/>
      <c r="C51" s="165"/>
    </row>
    <row r="52" spans="1:6" x14ac:dyDescent="0.2">
      <c r="A52" s="22"/>
      <c r="B52" s="22"/>
      <c r="C52" s="22"/>
    </row>
    <row r="53" spans="1:6" x14ac:dyDescent="0.2">
      <c r="A53" s="22"/>
      <c r="B53" s="166"/>
      <c r="C53" s="166"/>
    </row>
    <row r="54" spans="1:6" x14ac:dyDescent="0.2">
      <c r="A54" s="22"/>
      <c r="B54" s="166"/>
      <c r="C54" s="166"/>
    </row>
    <row r="55" spans="1:6" x14ac:dyDescent="0.2">
      <c r="A55" s="22"/>
      <c r="B55" s="166"/>
      <c r="C55" s="166"/>
    </row>
    <row r="56" spans="1:6" x14ac:dyDescent="0.2">
      <c r="A56" s="22"/>
      <c r="B56" s="166"/>
      <c r="C56" s="166"/>
    </row>
    <row r="57" spans="1:6" x14ac:dyDescent="0.2">
      <c r="A57" s="22"/>
      <c r="B57" s="166"/>
      <c r="C57" s="166"/>
    </row>
    <row r="58" spans="1:6" x14ac:dyDescent="0.2">
      <c r="A58" s="22"/>
      <c r="B58" s="166"/>
      <c r="C58" s="166"/>
    </row>
    <row r="59" spans="1:6" x14ac:dyDescent="0.2">
      <c r="A59" s="22"/>
      <c r="B59" s="166"/>
      <c r="C59" s="166"/>
    </row>
    <row r="60" spans="1:6" x14ac:dyDescent="0.2">
      <c r="A60" s="22"/>
      <c r="B60" s="166"/>
      <c r="C60" s="166"/>
    </row>
    <row r="61" spans="1:6" x14ac:dyDescent="0.2">
      <c r="A61" s="22"/>
      <c r="B61" s="168"/>
      <c r="C61" s="168"/>
    </row>
    <row r="62" spans="1:6" x14ac:dyDescent="0.2">
      <c r="A62" s="22"/>
      <c r="B62" s="168"/>
      <c r="C62" s="168"/>
    </row>
    <row r="63" spans="1:6" x14ac:dyDescent="0.2">
      <c r="A63" s="22"/>
      <c r="B63" s="169"/>
      <c r="C63" s="167"/>
    </row>
    <row r="64" spans="1:6" x14ac:dyDescent="0.2">
      <c r="A64" s="22"/>
      <c r="B64" s="169"/>
      <c r="C64" s="167"/>
    </row>
    <row r="65" spans="1:3" x14ac:dyDescent="0.2">
      <c r="A65" s="22"/>
      <c r="B65" s="169"/>
      <c r="C65" s="167"/>
    </row>
    <row r="66" spans="1:3" x14ac:dyDescent="0.2">
      <c r="A66" s="22"/>
      <c r="B66" s="22"/>
      <c r="C66" s="22"/>
    </row>
    <row r="67" spans="1:3" x14ac:dyDescent="0.2">
      <c r="A67" s="22"/>
      <c r="B67" s="22"/>
      <c r="C67" s="22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2"/>
  <sheetViews>
    <sheetView topLeftCell="A145" zoomScale="106" zoomScaleNormal="106" workbookViewId="0">
      <selection activeCell="C168" sqref="C168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2" t="s">
        <v>628</v>
      </c>
      <c r="B1" s="143"/>
      <c r="C1" s="143"/>
      <c r="D1" s="143"/>
      <c r="E1" s="143"/>
      <c r="F1" s="143"/>
      <c r="G1" s="16" t="s">
        <v>614</v>
      </c>
      <c r="H1" s="27">
        <v>2021</v>
      </c>
    </row>
    <row r="2" spans="1:8" s="18" customFormat="1" ht="18.95" customHeight="1" x14ac:dyDescent="0.2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2" t="s">
        <v>629</v>
      </c>
      <c r="B3" s="143"/>
      <c r="C3" s="143"/>
      <c r="D3" s="143"/>
      <c r="E3" s="143"/>
      <c r="F3" s="143"/>
      <c r="G3" s="16" t="s">
        <v>620</v>
      </c>
      <c r="H3" s="27">
        <v>4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395365.57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429809.63</v>
      </c>
      <c r="D15" s="26">
        <v>431927.38</v>
      </c>
      <c r="E15" s="26">
        <v>434717.95</v>
      </c>
      <c r="F15" s="26">
        <v>994793.05</v>
      </c>
      <c r="G15" s="26">
        <v>528519.87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4746.82</v>
      </c>
      <c r="D20" s="26">
        <v>4746.82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20000</v>
      </c>
      <c r="D21" s="26">
        <v>20000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461098.38</v>
      </c>
      <c r="D23" s="26">
        <v>461098.38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107800</v>
      </c>
      <c r="D24" s="26">
        <v>107800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1530955.11</v>
      </c>
      <c r="D27" s="26">
        <v>1530955.11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17550</v>
      </c>
    </row>
    <row r="42" spans="1:8" x14ac:dyDescent="0.2">
      <c r="A42" s="24">
        <v>1151</v>
      </c>
      <c r="B42" s="22" t="s">
        <v>226</v>
      </c>
      <c r="C42" s="26">
        <v>17550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356741477.5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8158459.6100000003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647507.26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346936148.32999998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999362.3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21971807.079999998</v>
      </c>
      <c r="D62" s="26">
        <f t="shared" ref="D62:E62" si="0">SUM(D63:D70)</f>
        <v>439262.02</v>
      </c>
      <c r="E62" s="26">
        <f t="shared" si="0"/>
        <v>-8190012.2000000002</v>
      </c>
    </row>
    <row r="63" spans="1:9" x14ac:dyDescent="0.2">
      <c r="A63" s="24">
        <v>1241</v>
      </c>
      <c r="B63" s="22" t="s">
        <v>240</v>
      </c>
      <c r="C63" s="26">
        <v>3941633.78</v>
      </c>
      <c r="D63" s="26">
        <v>215489.22</v>
      </c>
      <c r="E63" s="26">
        <v>-1702839.47</v>
      </c>
    </row>
    <row r="64" spans="1:9" x14ac:dyDescent="0.2">
      <c r="A64" s="24">
        <v>1242</v>
      </c>
      <c r="B64" s="22" t="s">
        <v>241</v>
      </c>
      <c r="C64" s="26">
        <v>632320.94999999995</v>
      </c>
      <c r="D64" s="26">
        <v>97721.84</v>
      </c>
      <c r="E64" s="26">
        <v>-269839.84000000003</v>
      </c>
    </row>
    <row r="65" spans="1:9" x14ac:dyDescent="0.2">
      <c r="A65" s="24">
        <v>1243</v>
      </c>
      <c r="B65" s="22" t="s">
        <v>242</v>
      </c>
      <c r="C65" s="26">
        <v>7114.44</v>
      </c>
      <c r="D65" s="26">
        <v>1422.88</v>
      </c>
      <c r="E65" s="26">
        <v>-2203</v>
      </c>
    </row>
    <row r="66" spans="1:9" x14ac:dyDescent="0.2">
      <c r="A66" s="24">
        <v>1244</v>
      </c>
      <c r="B66" s="22" t="s">
        <v>243</v>
      </c>
      <c r="C66" s="26">
        <v>11521328.779999999</v>
      </c>
      <c r="D66" s="26">
        <v>18843.3</v>
      </c>
      <c r="E66" s="26">
        <v>-3813562.9</v>
      </c>
    </row>
    <row r="67" spans="1:9" x14ac:dyDescent="0.2">
      <c r="A67" s="24">
        <v>1245</v>
      </c>
      <c r="B67" s="22" t="s">
        <v>244</v>
      </c>
      <c r="C67" s="26">
        <v>48319.27</v>
      </c>
      <c r="D67" s="26">
        <v>1338.64</v>
      </c>
      <c r="E67" s="26">
        <v>-6808.62</v>
      </c>
    </row>
    <row r="68" spans="1:9" x14ac:dyDescent="0.2">
      <c r="A68" s="24">
        <v>1246</v>
      </c>
      <c r="B68" s="22" t="s">
        <v>245</v>
      </c>
      <c r="C68" s="26">
        <v>5817109.8600000003</v>
      </c>
      <c r="D68" s="26">
        <v>104446.14</v>
      </c>
      <c r="E68" s="26">
        <v>-2394758.37</v>
      </c>
    </row>
    <row r="69" spans="1:9" x14ac:dyDescent="0.2">
      <c r="A69" s="24">
        <v>1247</v>
      </c>
      <c r="B69" s="22" t="s">
        <v>246</v>
      </c>
      <c r="C69" s="26">
        <v>3980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387224.3</v>
      </c>
      <c r="D74" s="26">
        <f>SUM(D75:D79)</f>
        <v>36020.050000000003</v>
      </c>
      <c r="E74" s="26">
        <f>SUM(E75:E79)</f>
        <v>277303.05</v>
      </c>
    </row>
    <row r="75" spans="1:9" x14ac:dyDescent="0.2">
      <c r="A75" s="24">
        <v>1251</v>
      </c>
      <c r="B75" s="22" t="s">
        <v>250</v>
      </c>
      <c r="C75" s="26">
        <v>43226.73</v>
      </c>
      <c r="D75" s="26">
        <v>1620.29</v>
      </c>
      <c r="E75" s="26">
        <v>9943.2999999999993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343997.57</v>
      </c>
      <c r="D78" s="26">
        <v>34399.760000000002</v>
      </c>
      <c r="E78" s="26">
        <v>267359.75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13102459.02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12822058.369999999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280400.65000000002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6850826.0999999996</v>
      </c>
      <c r="D110" s="26">
        <f>SUM(D111:D119)</f>
        <v>6850826.0999999996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-45469.73</v>
      </c>
      <c r="D111" s="26">
        <f>C111</f>
        <v>-45469.73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246801.63</v>
      </c>
      <c r="D112" s="26">
        <f t="shared" ref="D112:D119" si="1">C112</f>
        <v>246801.63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2919544.94</v>
      </c>
      <c r="D113" s="26">
        <f t="shared" si="1"/>
        <v>2919544.94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1569147.95</v>
      </c>
      <c r="D115" s="26">
        <f t="shared" si="1"/>
        <v>1569147.95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323371.28999999998</v>
      </c>
      <c r="D117" s="26">
        <f t="shared" si="1"/>
        <v>323371.28999999998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1837430.02</v>
      </c>
      <c r="D119" s="26">
        <f t="shared" si="1"/>
        <v>1837430.02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2000000</v>
      </c>
    </row>
    <row r="145" spans="1:4" x14ac:dyDescent="0.2">
      <c r="A145" s="24">
        <v>2199</v>
      </c>
      <c r="B145" s="22" t="s">
        <v>301</v>
      </c>
      <c r="C145" s="26">
        <v>0</v>
      </c>
    </row>
    <row r="146" spans="1:4" x14ac:dyDescent="0.2">
      <c r="A146" s="24">
        <v>2240</v>
      </c>
      <c r="B146" s="22" t="s">
        <v>302</v>
      </c>
      <c r="C146" s="26">
        <f>SUM(C147:C149)</f>
        <v>0</v>
      </c>
    </row>
    <row r="147" spans="1:4" x14ac:dyDescent="0.2">
      <c r="A147" s="24">
        <v>2241</v>
      </c>
      <c r="B147" s="22" t="s">
        <v>303</v>
      </c>
      <c r="C147" s="26">
        <v>0</v>
      </c>
    </row>
    <row r="148" spans="1:4" x14ac:dyDescent="0.2">
      <c r="A148" s="24">
        <v>2242</v>
      </c>
      <c r="B148" s="22" t="s">
        <v>304</v>
      </c>
      <c r="C148" s="26">
        <v>0</v>
      </c>
    </row>
    <row r="149" spans="1:4" x14ac:dyDescent="0.2">
      <c r="A149" s="24">
        <v>2249</v>
      </c>
      <c r="B149" s="22" t="s">
        <v>305</v>
      </c>
      <c r="C149" s="26">
        <v>0</v>
      </c>
    </row>
    <row r="151" spans="1:4" ht="11.25" customHeight="1" x14ac:dyDescent="0.2">
      <c r="A151" s="165" t="s">
        <v>630</v>
      </c>
      <c r="B151" s="165"/>
      <c r="C151" s="165"/>
    </row>
    <row r="152" spans="1:4" x14ac:dyDescent="0.2">
      <c r="B152" s="166"/>
      <c r="C152" s="166"/>
      <c r="D152" s="166"/>
    </row>
    <row r="153" spans="1:4" x14ac:dyDescent="0.2">
      <c r="B153" s="166"/>
      <c r="C153" s="166"/>
      <c r="D153" s="166"/>
    </row>
    <row r="154" spans="1:4" x14ac:dyDescent="0.2">
      <c r="B154" s="166"/>
      <c r="C154" s="166"/>
      <c r="D154" s="166"/>
    </row>
    <row r="155" spans="1:4" x14ac:dyDescent="0.2">
      <c r="B155" s="166"/>
      <c r="C155" s="166"/>
      <c r="D155" s="166"/>
    </row>
    <row r="156" spans="1:4" x14ac:dyDescent="0.2">
      <c r="B156" s="166"/>
      <c r="C156" s="166"/>
      <c r="D156" s="166"/>
    </row>
    <row r="157" spans="1:4" x14ac:dyDescent="0.2">
      <c r="B157" s="166"/>
      <c r="C157" s="166"/>
      <c r="D157" s="166"/>
    </row>
    <row r="158" spans="1:4" x14ac:dyDescent="0.2">
      <c r="B158" s="168"/>
      <c r="C158" s="168"/>
      <c r="D158" s="168"/>
    </row>
    <row r="159" spans="1:4" x14ac:dyDescent="0.2">
      <c r="B159" s="168"/>
      <c r="C159" s="168"/>
      <c r="D159" s="168"/>
    </row>
    <row r="160" spans="1:4" x14ac:dyDescent="0.2">
      <c r="B160" s="169"/>
      <c r="C160" s="167"/>
      <c r="D160" s="167"/>
    </row>
    <row r="161" spans="2:4" x14ac:dyDescent="0.2">
      <c r="B161" s="169"/>
      <c r="C161" s="167"/>
      <c r="D161" s="167"/>
    </row>
    <row r="162" spans="2:4" x14ac:dyDescent="0.2">
      <c r="B162" s="169"/>
      <c r="C162" s="167"/>
      <c r="D162" s="167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7"/>
  <sheetViews>
    <sheetView topLeftCell="A220" zoomScaleNormal="100" workbookViewId="0">
      <selection activeCell="A223" sqref="A223:C239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">
        <v>628</v>
      </c>
      <c r="B1" s="140"/>
      <c r="C1" s="140"/>
      <c r="D1" s="16" t="s">
        <v>614</v>
      </c>
      <c r="E1" s="27">
        <v>2021</v>
      </c>
    </row>
    <row r="2" spans="1:5" s="18" customFormat="1" ht="18.95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629</v>
      </c>
      <c r="B3" s="140"/>
      <c r="C3" s="140"/>
      <c r="D3" s="16" t="s">
        <v>620</v>
      </c>
      <c r="E3" s="27">
        <v>4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3999328.12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1185785.8199999998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1096119.1599999999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1591.68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88074.98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1565.85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1565.85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1949252.17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89200.4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1834245.31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25806.46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138321.68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138321.68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724402.59999999986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93393.17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119800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321557.24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189652.19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0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0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112951638.47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112951638.47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53020123.969999999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38393746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20684644.969999999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853123.53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0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0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89520649.720000014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49788366.43</v>
      </c>
      <c r="D100" s="59">
        <f>C100/$C$99</f>
        <v>0.55616627655995066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32800479.66</v>
      </c>
      <c r="D101" s="59">
        <f t="shared" ref="D101:D164" si="0">C101/$C$99</f>
        <v>0.36640126900991393</v>
      </c>
      <c r="E101" s="58"/>
    </row>
    <row r="102" spans="1:5" x14ac:dyDescent="0.2">
      <c r="A102" s="56">
        <v>5111</v>
      </c>
      <c r="B102" s="53" t="s">
        <v>364</v>
      </c>
      <c r="C102" s="57">
        <v>25747351.02</v>
      </c>
      <c r="D102" s="59">
        <f t="shared" si="0"/>
        <v>0.28761354056892779</v>
      </c>
      <c r="E102" s="58"/>
    </row>
    <row r="103" spans="1:5" x14ac:dyDescent="0.2">
      <c r="A103" s="56">
        <v>5112</v>
      </c>
      <c r="B103" s="53" t="s">
        <v>365</v>
      </c>
      <c r="C103" s="57">
        <v>1033516.6</v>
      </c>
      <c r="D103" s="59">
        <f t="shared" si="0"/>
        <v>1.154500780805995E-2</v>
      </c>
      <c r="E103" s="58"/>
    </row>
    <row r="104" spans="1:5" x14ac:dyDescent="0.2">
      <c r="A104" s="56">
        <v>5113</v>
      </c>
      <c r="B104" s="53" t="s">
        <v>366</v>
      </c>
      <c r="C104" s="57">
        <v>3697950.23</v>
      </c>
      <c r="D104" s="59">
        <f t="shared" si="0"/>
        <v>4.1308348873319585E-2</v>
      </c>
      <c r="E104" s="58"/>
    </row>
    <row r="105" spans="1:5" x14ac:dyDescent="0.2">
      <c r="A105" s="56">
        <v>5114</v>
      </c>
      <c r="B105" s="53" t="s">
        <v>367</v>
      </c>
      <c r="C105" s="57">
        <v>123964.95</v>
      </c>
      <c r="D105" s="59">
        <f t="shared" si="0"/>
        <v>1.3847637432004105E-3</v>
      </c>
      <c r="E105" s="58"/>
    </row>
    <row r="106" spans="1:5" x14ac:dyDescent="0.2">
      <c r="A106" s="56">
        <v>5115</v>
      </c>
      <c r="B106" s="53" t="s">
        <v>368</v>
      </c>
      <c r="C106" s="57">
        <v>2197696.86</v>
      </c>
      <c r="D106" s="59">
        <f t="shared" si="0"/>
        <v>2.4549608016406155E-2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6101018.8699999992</v>
      </c>
      <c r="D108" s="59">
        <f t="shared" si="0"/>
        <v>6.8152084341239497E-2</v>
      </c>
      <c r="E108" s="58"/>
    </row>
    <row r="109" spans="1:5" x14ac:dyDescent="0.2">
      <c r="A109" s="56">
        <v>5121</v>
      </c>
      <c r="B109" s="53" t="s">
        <v>371</v>
      </c>
      <c r="C109" s="57">
        <v>440557.05</v>
      </c>
      <c r="D109" s="59">
        <f t="shared" si="0"/>
        <v>4.9212896843126254E-3</v>
      </c>
      <c r="E109" s="58"/>
    </row>
    <row r="110" spans="1:5" x14ac:dyDescent="0.2">
      <c r="A110" s="56">
        <v>5122</v>
      </c>
      <c r="B110" s="53" t="s">
        <v>372</v>
      </c>
      <c r="C110" s="57">
        <v>339918.87</v>
      </c>
      <c r="D110" s="59">
        <f t="shared" si="0"/>
        <v>3.7971001222979052E-3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785933.39</v>
      </c>
      <c r="D112" s="59">
        <f t="shared" si="0"/>
        <v>8.779353059413875E-3</v>
      </c>
      <c r="E112" s="58"/>
    </row>
    <row r="113" spans="1:5" x14ac:dyDescent="0.2">
      <c r="A113" s="56">
        <v>5125</v>
      </c>
      <c r="B113" s="53" t="s">
        <v>375</v>
      </c>
      <c r="C113" s="57">
        <v>138356.88</v>
      </c>
      <c r="D113" s="59">
        <f t="shared" si="0"/>
        <v>1.5455303377795904E-3</v>
      </c>
      <c r="E113" s="58"/>
    </row>
    <row r="114" spans="1:5" x14ac:dyDescent="0.2">
      <c r="A114" s="56">
        <v>5126</v>
      </c>
      <c r="B114" s="53" t="s">
        <v>376</v>
      </c>
      <c r="C114" s="57">
        <v>4283971.99</v>
      </c>
      <c r="D114" s="59">
        <f t="shared" si="0"/>
        <v>4.785456767124991E-2</v>
      </c>
      <c r="E114" s="58"/>
    </row>
    <row r="115" spans="1:5" x14ac:dyDescent="0.2">
      <c r="A115" s="56">
        <v>5127</v>
      </c>
      <c r="B115" s="53" t="s">
        <v>377</v>
      </c>
      <c r="C115" s="57">
        <v>53767.97</v>
      </c>
      <c r="D115" s="59">
        <f t="shared" si="0"/>
        <v>6.0062086421595277E-4</v>
      </c>
      <c r="E115" s="58"/>
    </row>
    <row r="116" spans="1:5" x14ac:dyDescent="0.2">
      <c r="A116" s="56">
        <v>5128</v>
      </c>
      <c r="B116" s="53" t="s">
        <v>378</v>
      </c>
      <c r="C116" s="57">
        <v>6400</v>
      </c>
      <c r="D116" s="59">
        <f t="shared" si="0"/>
        <v>7.1491885056886053E-5</v>
      </c>
      <c r="E116" s="58"/>
    </row>
    <row r="117" spans="1:5" x14ac:dyDescent="0.2">
      <c r="A117" s="56">
        <v>5129</v>
      </c>
      <c r="B117" s="53" t="s">
        <v>379</v>
      </c>
      <c r="C117" s="57">
        <v>52112.72</v>
      </c>
      <c r="D117" s="59">
        <f t="shared" si="0"/>
        <v>5.8213071691276368E-4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10886867.9</v>
      </c>
      <c r="D118" s="59">
        <f t="shared" si="0"/>
        <v>0.12161292320879727</v>
      </c>
      <c r="E118" s="58"/>
    </row>
    <row r="119" spans="1:5" x14ac:dyDescent="0.2">
      <c r="A119" s="56">
        <v>5131</v>
      </c>
      <c r="B119" s="53" t="s">
        <v>381</v>
      </c>
      <c r="C119" s="57">
        <v>2132476.3199999998</v>
      </c>
      <c r="D119" s="59">
        <f t="shared" si="0"/>
        <v>2.3821054993120525E-2</v>
      </c>
      <c r="E119" s="58"/>
    </row>
    <row r="120" spans="1:5" x14ac:dyDescent="0.2">
      <c r="A120" s="56">
        <v>5132</v>
      </c>
      <c r="B120" s="53" t="s">
        <v>382</v>
      </c>
      <c r="C120" s="57">
        <v>217375.64</v>
      </c>
      <c r="D120" s="59">
        <f t="shared" si="0"/>
        <v>2.4282178545386008E-3</v>
      </c>
      <c r="E120" s="58"/>
    </row>
    <row r="121" spans="1:5" x14ac:dyDescent="0.2">
      <c r="A121" s="56">
        <v>5133</v>
      </c>
      <c r="B121" s="53" t="s">
        <v>383</v>
      </c>
      <c r="C121" s="57">
        <v>80085</v>
      </c>
      <c r="D121" s="59">
        <f t="shared" si="0"/>
        <v>8.9459806480948745E-4</v>
      </c>
      <c r="E121" s="58"/>
    </row>
    <row r="122" spans="1:5" x14ac:dyDescent="0.2">
      <c r="A122" s="56">
        <v>5134</v>
      </c>
      <c r="B122" s="53" t="s">
        <v>384</v>
      </c>
      <c r="C122" s="57">
        <v>360350.6</v>
      </c>
      <c r="D122" s="59">
        <f t="shared" si="0"/>
        <v>4.0253349492781129E-3</v>
      </c>
      <c r="E122" s="58"/>
    </row>
    <row r="123" spans="1:5" x14ac:dyDescent="0.2">
      <c r="A123" s="56">
        <v>5135</v>
      </c>
      <c r="B123" s="53" t="s">
        <v>385</v>
      </c>
      <c r="C123" s="57">
        <v>2155544.42</v>
      </c>
      <c r="D123" s="59">
        <f t="shared" si="0"/>
        <v>2.4078739673383143E-2</v>
      </c>
      <c r="E123" s="58"/>
    </row>
    <row r="124" spans="1:5" x14ac:dyDescent="0.2">
      <c r="A124" s="56">
        <v>5136</v>
      </c>
      <c r="B124" s="53" t="s">
        <v>386</v>
      </c>
      <c r="C124" s="57">
        <v>93106.48</v>
      </c>
      <c r="D124" s="59">
        <f t="shared" si="0"/>
        <v>1.0400559009705094E-3</v>
      </c>
      <c r="E124" s="58"/>
    </row>
    <row r="125" spans="1:5" x14ac:dyDescent="0.2">
      <c r="A125" s="56">
        <v>5137</v>
      </c>
      <c r="B125" s="53" t="s">
        <v>387</v>
      </c>
      <c r="C125" s="57">
        <v>262954.15999999997</v>
      </c>
      <c r="D125" s="59">
        <f t="shared" si="0"/>
        <v>2.9373575909296913E-3</v>
      </c>
      <c r="E125" s="58"/>
    </row>
    <row r="126" spans="1:5" x14ac:dyDescent="0.2">
      <c r="A126" s="56">
        <v>5138</v>
      </c>
      <c r="B126" s="53" t="s">
        <v>388</v>
      </c>
      <c r="C126" s="57">
        <v>3962776</v>
      </c>
      <c r="D126" s="59">
        <f t="shared" si="0"/>
        <v>4.4266613484091673E-2</v>
      </c>
      <c r="E126" s="58"/>
    </row>
    <row r="127" spans="1:5" x14ac:dyDescent="0.2">
      <c r="A127" s="56">
        <v>5139</v>
      </c>
      <c r="B127" s="53" t="s">
        <v>389</v>
      </c>
      <c r="C127" s="57">
        <v>1622199.28</v>
      </c>
      <c r="D127" s="59">
        <f t="shared" si="0"/>
        <v>1.8120950697675518E-2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25892595.25</v>
      </c>
      <c r="D128" s="59">
        <f t="shared" si="0"/>
        <v>0.28923600678710532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6290000</v>
      </c>
      <c r="D132" s="59">
        <f t="shared" si="0"/>
        <v>7.0263118282470824E-2</v>
      </c>
      <c r="E132" s="58"/>
    </row>
    <row r="133" spans="1:5" x14ac:dyDescent="0.2">
      <c r="A133" s="56">
        <v>5221</v>
      </c>
      <c r="B133" s="53" t="s">
        <v>395</v>
      </c>
      <c r="C133" s="57">
        <v>6290000</v>
      </c>
      <c r="D133" s="59">
        <f t="shared" si="0"/>
        <v>7.0263118282470824E-2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3091944.01</v>
      </c>
      <c r="D135" s="59">
        <f t="shared" si="0"/>
        <v>3.4538891525819897E-2</v>
      </c>
      <c r="E135" s="58"/>
    </row>
    <row r="136" spans="1:5" x14ac:dyDescent="0.2">
      <c r="A136" s="56">
        <v>5231</v>
      </c>
      <c r="B136" s="53" t="s">
        <v>397</v>
      </c>
      <c r="C136" s="57">
        <v>3091944.01</v>
      </c>
      <c r="D136" s="59">
        <f t="shared" si="0"/>
        <v>3.4538891525819897E-2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16510651.24</v>
      </c>
      <c r="D138" s="59">
        <f t="shared" si="0"/>
        <v>0.18443399697881457</v>
      </c>
      <c r="E138" s="58"/>
    </row>
    <row r="139" spans="1:5" x14ac:dyDescent="0.2">
      <c r="A139" s="56">
        <v>5241</v>
      </c>
      <c r="B139" s="53" t="s">
        <v>399</v>
      </c>
      <c r="C139" s="57">
        <v>16510651.24</v>
      </c>
      <c r="D139" s="59">
        <f t="shared" si="0"/>
        <v>0.18443399697881457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935936.4</v>
      </c>
      <c r="D161" s="59">
        <f t="shared" si="0"/>
        <v>1.0454977738961833E-2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935936.4</v>
      </c>
      <c r="D168" s="59">
        <f t="shared" si="1"/>
        <v>1.0454977738961833E-2</v>
      </c>
      <c r="E168" s="58"/>
    </row>
    <row r="169" spans="1:5" x14ac:dyDescent="0.2">
      <c r="A169" s="56">
        <v>5331</v>
      </c>
      <c r="B169" s="53" t="s">
        <v>425</v>
      </c>
      <c r="C169" s="57">
        <v>935936.4</v>
      </c>
      <c r="D169" s="59">
        <f t="shared" si="1"/>
        <v>1.0454977738961833E-2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507657.42</v>
      </c>
      <c r="D186" s="59">
        <f t="shared" si="1"/>
        <v>5.6708415498305199E-3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507657.42</v>
      </c>
      <c r="D187" s="59">
        <f t="shared" si="1"/>
        <v>5.6708415498305199E-3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32375.35</v>
      </c>
      <c r="D190" s="59">
        <f t="shared" si="1"/>
        <v>3.6165231263694624E-4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439262.02</v>
      </c>
      <c r="D192" s="59">
        <f t="shared" si="1"/>
        <v>4.9068234130774354E-3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36020.050000000003</v>
      </c>
      <c r="D194" s="59">
        <f t="shared" si="1"/>
        <v>4.023658241161389E-4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12396094.220000001</v>
      </c>
      <c r="D219" s="59">
        <f t="shared" si="1"/>
        <v>0.13847189736415152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12396094.220000001</v>
      </c>
      <c r="D220" s="59">
        <f t="shared" si="1"/>
        <v>0.13847189736415152</v>
      </c>
      <c r="E220" s="58"/>
    </row>
    <row r="221" spans="1:5" x14ac:dyDescent="0.2">
      <c r="A221" s="56">
        <v>5611</v>
      </c>
      <c r="B221" s="53" t="s">
        <v>469</v>
      </c>
      <c r="C221" s="57">
        <v>12396094.220000001</v>
      </c>
      <c r="D221" s="59">
        <f t="shared" si="1"/>
        <v>0.13847189736415152</v>
      </c>
      <c r="E221" s="58"/>
    </row>
    <row r="223" spans="1:5" x14ac:dyDescent="0.2">
      <c r="A223" s="165" t="s">
        <v>630</v>
      </c>
      <c r="B223" s="165"/>
      <c r="C223" s="165"/>
    </row>
    <row r="225" spans="2:4" x14ac:dyDescent="0.2">
      <c r="B225" s="166"/>
      <c r="C225" s="166"/>
      <c r="D225" s="166"/>
    </row>
    <row r="226" spans="2:4" x14ac:dyDescent="0.2">
      <c r="B226" s="166"/>
      <c r="C226" s="166"/>
      <c r="D226" s="166"/>
    </row>
    <row r="227" spans="2:4" x14ac:dyDescent="0.2">
      <c r="B227" s="166"/>
      <c r="C227" s="166"/>
      <c r="D227" s="166"/>
    </row>
    <row r="228" spans="2:4" x14ac:dyDescent="0.2">
      <c r="B228" s="166"/>
      <c r="C228" s="166"/>
      <c r="D228" s="166"/>
    </row>
    <row r="229" spans="2:4" x14ac:dyDescent="0.2">
      <c r="B229" s="166"/>
      <c r="C229" s="166"/>
      <c r="D229" s="166"/>
    </row>
    <row r="230" spans="2:4" x14ac:dyDescent="0.2">
      <c r="B230" s="166"/>
      <c r="C230" s="166"/>
      <c r="D230" s="166"/>
    </row>
    <row r="231" spans="2:4" x14ac:dyDescent="0.2">
      <c r="B231" s="166"/>
      <c r="C231" s="166"/>
      <c r="D231" s="166"/>
    </row>
    <row r="232" spans="2:4" x14ac:dyDescent="0.2">
      <c r="B232" s="166"/>
      <c r="C232" s="166"/>
      <c r="D232" s="166"/>
    </row>
    <row r="233" spans="2:4" x14ac:dyDescent="0.2">
      <c r="B233" s="168"/>
      <c r="C233" s="168"/>
      <c r="D233" s="168"/>
    </row>
    <row r="234" spans="2:4" x14ac:dyDescent="0.2">
      <c r="B234" s="168"/>
      <c r="C234" s="168"/>
      <c r="D234" s="168"/>
    </row>
    <row r="235" spans="2:4" x14ac:dyDescent="0.2">
      <c r="B235" s="169"/>
      <c r="C235" s="167"/>
      <c r="D235" s="167"/>
    </row>
    <row r="236" spans="2:4" x14ac:dyDescent="0.2">
      <c r="B236" s="169"/>
      <c r="C236" s="167"/>
      <c r="D236" s="167"/>
    </row>
    <row r="237" spans="2:4" x14ac:dyDescent="0.2">
      <c r="B237" s="169"/>
      <c r="C237" s="167"/>
      <c r="D237" s="16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8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opLeftCell="A22" workbookViewId="0">
      <selection activeCell="C48" sqref="C48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 t="s">
        <v>628</v>
      </c>
      <c r="B1" s="144"/>
      <c r="C1" s="144"/>
      <c r="D1" s="29" t="s">
        <v>614</v>
      </c>
      <c r="E1" s="30">
        <v>2021</v>
      </c>
    </row>
    <row r="2" spans="1:5" ht="18.95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95" customHeight="1" x14ac:dyDescent="0.2">
      <c r="A3" s="144" t="s">
        <v>629</v>
      </c>
      <c r="B3" s="144"/>
      <c r="C3" s="144"/>
      <c r="D3" s="16" t="s">
        <v>620</v>
      </c>
      <c r="E3" s="30">
        <v>4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18583052.469999999</v>
      </c>
    </row>
    <row r="9" spans="1:5" x14ac:dyDescent="0.2">
      <c r="A9" s="35">
        <v>3120</v>
      </c>
      <c r="B9" s="31" t="s">
        <v>470</v>
      </c>
      <c r="C9" s="36">
        <v>121036.11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27430316.870000001</v>
      </c>
    </row>
    <row r="15" spans="1:5" x14ac:dyDescent="0.2">
      <c r="A15" s="35">
        <v>3220</v>
      </c>
      <c r="B15" s="31" t="s">
        <v>474</v>
      </c>
      <c r="C15" s="36">
        <v>348693348.82999998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  <row r="29" spans="1:3" x14ac:dyDescent="0.2">
      <c r="A29" s="165" t="s">
        <v>630</v>
      </c>
      <c r="B29" s="165"/>
      <c r="C29" s="165"/>
    </row>
    <row r="30" spans="1:3" x14ac:dyDescent="0.2">
      <c r="A30" s="22"/>
      <c r="B30" s="22"/>
      <c r="C30" s="22"/>
    </row>
    <row r="31" spans="1:3" x14ac:dyDescent="0.2">
      <c r="A31" s="22"/>
      <c r="B31" s="166"/>
      <c r="C31" s="166"/>
    </row>
    <row r="32" spans="1:3" x14ac:dyDescent="0.2">
      <c r="A32" s="22"/>
      <c r="B32" s="166"/>
      <c r="C32" s="166"/>
    </row>
    <row r="33" spans="1:3" x14ac:dyDescent="0.2">
      <c r="A33" s="22"/>
      <c r="B33" s="166"/>
      <c r="C33" s="166"/>
    </row>
    <row r="34" spans="1:3" x14ac:dyDescent="0.2">
      <c r="A34" s="22"/>
      <c r="B34" s="166"/>
      <c r="C34" s="166"/>
    </row>
    <row r="35" spans="1:3" x14ac:dyDescent="0.2">
      <c r="A35" s="22"/>
      <c r="B35" s="166"/>
      <c r="C35" s="166"/>
    </row>
    <row r="36" spans="1:3" x14ac:dyDescent="0.2">
      <c r="A36" s="22"/>
      <c r="B36" s="166"/>
      <c r="C36" s="166"/>
    </row>
    <row r="37" spans="1:3" x14ac:dyDescent="0.2">
      <c r="A37" s="22"/>
      <c r="B37" s="166"/>
      <c r="C37" s="166"/>
    </row>
    <row r="38" spans="1:3" x14ac:dyDescent="0.2">
      <c r="A38" s="22"/>
      <c r="B38" s="166"/>
      <c r="C38" s="166"/>
    </row>
    <row r="39" spans="1:3" x14ac:dyDescent="0.2">
      <c r="A39" s="22"/>
      <c r="B39" s="168"/>
      <c r="C39" s="168"/>
    </row>
    <row r="40" spans="1:3" x14ac:dyDescent="0.2">
      <c r="A40" s="22"/>
      <c r="B40" s="168"/>
      <c r="C40" s="168"/>
    </row>
    <row r="41" spans="1:3" x14ac:dyDescent="0.2">
      <c r="A41" s="22"/>
      <c r="B41" s="169"/>
      <c r="C41" s="167"/>
    </row>
    <row r="42" spans="1:3" x14ac:dyDescent="0.2">
      <c r="A42" s="22"/>
      <c r="B42" s="169"/>
      <c r="C42" s="167"/>
    </row>
    <row r="43" spans="1:3" x14ac:dyDescent="0.2">
      <c r="A43" s="22"/>
      <c r="B43" s="169"/>
      <c r="C43" s="167"/>
    </row>
    <row r="44" spans="1:3" x14ac:dyDescent="0.2">
      <c r="A44" s="22"/>
      <c r="B44" s="22"/>
      <c r="C44" s="22"/>
    </row>
    <row r="45" spans="1:3" x14ac:dyDescent="0.2">
      <c r="A45" s="22"/>
      <c r="B45" s="22"/>
      <c r="C45" s="22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9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8"/>
  <sheetViews>
    <sheetView topLeftCell="A73" workbookViewId="0">
      <selection activeCell="B97" sqref="B97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 t="s">
        <v>628</v>
      </c>
      <c r="B1" s="144"/>
      <c r="C1" s="144"/>
      <c r="D1" s="29" t="s">
        <v>614</v>
      </c>
      <c r="E1" s="30">
        <v>2021</v>
      </c>
    </row>
    <row r="2" spans="1:5" s="37" customFormat="1" ht="18.95" customHeight="1" x14ac:dyDescent="0.25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4" t="s">
        <v>629</v>
      </c>
      <c r="B3" s="144"/>
      <c r="C3" s="144"/>
      <c r="D3" s="16" t="s">
        <v>620</v>
      </c>
      <c r="E3" s="30">
        <v>4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17056825.41</v>
      </c>
      <c r="D9" s="36">
        <v>20190113.469999999</v>
      </c>
    </row>
    <row r="10" spans="1:5" x14ac:dyDescent="0.2">
      <c r="A10" s="35">
        <v>1113</v>
      </c>
      <c r="B10" s="31" t="s">
        <v>489</v>
      </c>
      <c r="C10" s="36">
        <v>224293.79</v>
      </c>
      <c r="D10" s="36">
        <v>196400.17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395365.57</v>
      </c>
      <c r="D12" s="36">
        <v>1748527.74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17676484.77</v>
      </c>
      <c r="D15" s="36">
        <f>SUM(D8:D14)</f>
        <v>22135041.379999999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356741477.5</v>
      </c>
    </row>
    <row r="21" spans="1:5" x14ac:dyDescent="0.2">
      <c r="A21" s="35">
        <v>1231</v>
      </c>
      <c r="B21" s="31" t="s">
        <v>232</v>
      </c>
      <c r="C21" s="36">
        <v>8158459.6100000003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647507.26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346936148.32999998</v>
      </c>
    </row>
    <row r="26" spans="1:5" x14ac:dyDescent="0.2">
      <c r="A26" s="35">
        <v>1236</v>
      </c>
      <c r="B26" s="31" t="s">
        <v>237</v>
      </c>
      <c r="C26" s="36">
        <v>999362.3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21971807.079999998</v>
      </c>
    </row>
    <row r="29" spans="1:5" x14ac:dyDescent="0.2">
      <c r="A29" s="35">
        <v>1241</v>
      </c>
      <c r="B29" s="31" t="s">
        <v>240</v>
      </c>
      <c r="C29" s="36">
        <v>3941633.78</v>
      </c>
    </row>
    <row r="30" spans="1:5" x14ac:dyDescent="0.2">
      <c r="A30" s="35">
        <v>1242</v>
      </c>
      <c r="B30" s="31" t="s">
        <v>241</v>
      </c>
      <c r="C30" s="36">
        <v>632320.94999999995</v>
      </c>
    </row>
    <row r="31" spans="1:5" x14ac:dyDescent="0.2">
      <c r="A31" s="35">
        <v>1243</v>
      </c>
      <c r="B31" s="31" t="s">
        <v>242</v>
      </c>
      <c r="C31" s="36">
        <v>7114.44</v>
      </c>
    </row>
    <row r="32" spans="1:5" x14ac:dyDescent="0.2">
      <c r="A32" s="35">
        <v>1244</v>
      </c>
      <c r="B32" s="31" t="s">
        <v>243</v>
      </c>
      <c r="C32" s="36">
        <v>11521328.779999999</v>
      </c>
    </row>
    <row r="33" spans="1:5" x14ac:dyDescent="0.2">
      <c r="A33" s="35">
        <v>1245</v>
      </c>
      <c r="B33" s="31" t="s">
        <v>244</v>
      </c>
      <c r="C33" s="36">
        <v>48319.27</v>
      </c>
    </row>
    <row r="34" spans="1:5" x14ac:dyDescent="0.2">
      <c r="A34" s="35">
        <v>1246</v>
      </c>
      <c r="B34" s="31" t="s">
        <v>245</v>
      </c>
      <c r="C34" s="36">
        <v>5817109.8600000003</v>
      </c>
    </row>
    <row r="35" spans="1:5" x14ac:dyDescent="0.2">
      <c r="A35" s="35">
        <v>1247</v>
      </c>
      <c r="B35" s="31" t="s">
        <v>246</v>
      </c>
      <c r="C35" s="36">
        <v>3980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387224.3</v>
      </c>
    </row>
    <row r="38" spans="1:5" x14ac:dyDescent="0.2">
      <c r="A38" s="35">
        <v>1251</v>
      </c>
      <c r="B38" s="31" t="s">
        <v>250</v>
      </c>
      <c r="C38" s="36">
        <v>43226.73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343997.57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507657.42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507657.42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32375.35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439262.02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36020.050000000003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12396094.220000001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12396094.220000001</v>
      </c>
    </row>
    <row r="82" spans="1:3" x14ac:dyDescent="0.2">
      <c r="A82" s="165" t="s">
        <v>630</v>
      </c>
      <c r="B82" s="165"/>
      <c r="C82" s="165"/>
    </row>
    <row r="83" spans="1:3" x14ac:dyDescent="0.2">
      <c r="A83" s="22"/>
      <c r="B83" s="22"/>
      <c r="C83" s="22"/>
    </row>
    <row r="84" spans="1:3" x14ac:dyDescent="0.2">
      <c r="A84" s="22"/>
      <c r="B84" s="166"/>
      <c r="C84" s="166"/>
    </row>
    <row r="85" spans="1:3" x14ac:dyDescent="0.2">
      <c r="A85" s="22"/>
      <c r="B85" s="166"/>
      <c r="C85" s="166"/>
    </row>
    <row r="86" spans="1:3" x14ac:dyDescent="0.2">
      <c r="A86" s="22"/>
      <c r="B86" s="166"/>
      <c r="C86" s="166"/>
    </row>
    <row r="87" spans="1:3" x14ac:dyDescent="0.2">
      <c r="A87" s="22"/>
      <c r="B87" s="166"/>
      <c r="C87" s="166"/>
    </row>
    <row r="88" spans="1:3" x14ac:dyDescent="0.2">
      <c r="A88" s="22"/>
      <c r="B88" s="166"/>
      <c r="C88" s="166"/>
    </row>
    <row r="89" spans="1:3" x14ac:dyDescent="0.2">
      <c r="A89" s="22"/>
      <c r="B89" s="166"/>
      <c r="C89" s="166"/>
    </row>
    <row r="90" spans="1:3" x14ac:dyDescent="0.2">
      <c r="A90" s="22"/>
      <c r="B90" s="166"/>
      <c r="C90" s="166"/>
    </row>
    <row r="91" spans="1:3" x14ac:dyDescent="0.2">
      <c r="A91" s="22"/>
      <c r="B91" s="166"/>
      <c r="C91" s="166"/>
    </row>
    <row r="92" spans="1:3" x14ac:dyDescent="0.2">
      <c r="A92" s="22"/>
      <c r="B92" s="168"/>
      <c r="C92" s="168"/>
    </row>
    <row r="93" spans="1:3" x14ac:dyDescent="0.2">
      <c r="A93" s="22"/>
      <c r="B93" s="168"/>
      <c r="C93" s="168"/>
    </row>
    <row r="94" spans="1:3" x14ac:dyDescent="0.2">
      <c r="A94" s="22"/>
      <c r="B94" s="169"/>
      <c r="C94" s="167"/>
    </row>
    <row r="95" spans="1:3" x14ac:dyDescent="0.2">
      <c r="A95" s="22"/>
      <c r="B95" s="169"/>
      <c r="C95" s="167"/>
    </row>
    <row r="96" spans="1:3" x14ac:dyDescent="0.2">
      <c r="A96" s="22"/>
      <c r="B96" s="169"/>
      <c r="C96" s="167"/>
    </row>
    <row r="97" spans="1:3" x14ac:dyDescent="0.2">
      <c r="A97" s="22"/>
      <c r="B97" s="22"/>
      <c r="C97" s="22"/>
    </row>
    <row r="98" spans="1:3" x14ac:dyDescent="0.2">
      <c r="A98" s="22"/>
      <c r="B98" s="22"/>
      <c r="C98" s="22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7" right="0.7" top="0.75" bottom="0.75" header="0.3" footer="0.3"/>
  <pageSetup scale="98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Conciliacion_Ig!Área_de_impresión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2022-02-04T19:36:07Z</cp:lastPrinted>
  <dcterms:created xsi:type="dcterms:W3CDTF">2012-12-11T20:36:24Z</dcterms:created>
  <dcterms:modified xsi:type="dcterms:W3CDTF">2022-02-04T19:38:03Z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