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1ER TRIMESTRE 2022\"/>
    </mc:Choice>
  </mc:AlternateContent>
  <bookViews>
    <workbookView xWindow="0" yWindow="0" windowWidth="23040" windowHeight="952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D49" i="62" l="1"/>
  <c r="C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61" i="62"/>
  <c r="C48" i="62" s="1"/>
  <c r="C113" i="62" s="1"/>
  <c r="C43" i="62"/>
  <c r="C98" i="60"/>
  <c r="C5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<sst xmlns="http://schemas.openxmlformats.org/spreadsheetml/2006/main" count="938" uniqueCount="664">
  <si>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</si>
  <si>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</si>
  <si>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</si>
  <si>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</si>
  <si>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</si>
  <si>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</si>
  <si>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</si>
  <si>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</si>
  <si>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</si>
  <si>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</si>
  <si>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</si>
  <si>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</si>
  <si>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</si>
  <si>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</si>
  <si>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</si>
  <si>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</si>
  <si>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</si>
  <si>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</si>
  <si>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</si>
  <si>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</si>
  <si>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</si>
  <si>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</si>
  <si>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</si>
  <si>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</si>
  <si>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</si>
  <si>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</si>
  <si>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</si>
  <si>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</si>
  <si>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</si>
  <si>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</si>
  <si>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</si>
  <si>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</si>
  <si>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</si>
  <si>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</si>
  <si>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</si>
  <si>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</si>
  <si>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</si>
  <si>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</si>
  <si>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</si>
  <si>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</si>
  <si>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</si>
  <si>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</si>
  <si>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</si>
  <si>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</si>
  <si>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</si>
  <si>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</si>
  <si>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</si>
  <si>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</si>
  <si>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</si>
  <si>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</si>
  <si>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</si>
  <si>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</si>
  <si>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</si>
  <si>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</si>
  <si>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</si>
  <si>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</si>
  <si>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</si>
  <si>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</si>
  <si>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</si>
  <si>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</si>
  <si>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</si>
  <si>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</si>
  <si>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</si>
  <si>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</si>
  <si>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</si>
  <si>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</si>
  <si>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</si>
  <si>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</si>
  <si>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</si>
  <si>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</si>
  <si>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</si>
  <si>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</si>
  <si>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</si>
  <si>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</si>
  <si>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</si>
  <si>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</si>
  <si>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</si>
  <si>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</si>
  <si>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</si>
  <si>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</si>
  <si>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</si>
  <si>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</si>
  <si>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</si>
  <si>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</si>
  <si>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</si>
  <si>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</si>
  <si>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</si>
  <si>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</si>
  <si>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</si>
  <si>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</si>
  <si>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</si>
  <si>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</si>
  <si>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</si>
  <si>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</si>
  <si>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</si>
  <si>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</si>
  <si>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</si>
  <si>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</si>
  <si>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</si>
  <si>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</si>
  <si>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</si>
  <si>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</si>
  <si>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</si>
  <si>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</si>
  <si>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</si>
  <si>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</si>
  <si>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</si>
  <si>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</si>
  <si>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</si>
  <si>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</si>
  <si>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</si>
  <si>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</si>
  <si>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</si>
  <si>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</si>
  <si>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</si>
  <si>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</si>
  <si>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</si>
  <si>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</si>
  <si>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</si>
  <si>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</si>
  <si>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</si>
  <si>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</si>
  <si>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</si>
  <si>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</si>
  <si>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</si>
  <si>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</si>
  <si>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</si>
  <si>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</si>
  <si>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</si>
  <si>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</si>
  <si>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</si>
  <si>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</si>
  <si>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</si>
  <si>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</si>
  <si>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</si>
  <si>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</si>
  <si>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</si>
  <si>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</si>
  <si>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</si>
  <si>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</si>
  <si>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</si>
  <si>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</si>
  <si>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</si>
  <si>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</si>
  <si>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</si>
  <si>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</si>
  <si>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</si>
  <si>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</si>
  <si>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</si>
  <si>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</si>
  <si>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</si>
  <si>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</si>
  <si>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</si>
  <si>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</si>
  <si>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</si>
  <si>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</si>
  <si>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</si>
  <si>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</si>
  <si>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</si>
  <si>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</si>
  <si>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</si>
  <si>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</si>
  <si>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</si>
  <si>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</si>
  <si>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</si>
  <si>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</si>
  <si>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</si>
  <si>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</si>
  <si>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</si>
  <si>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</si>
  <si>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</si>
  <si>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</si>
  <si>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</si>
  <si>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</si>
  <si>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</si>
  <si>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</si>
  <si>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</si>
  <si>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</si>
  <si>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</si>
  <si>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</si>
  <si>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</si>
  <si>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</si>
  <si>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</si>
  <si>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</si>
  <si>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</si>
  <si>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</si>
  <si>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</si>
  <si>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</si>
  <si>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</si>
  <si>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</si>
  <si>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</si>
  <si>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</si>
  <si>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</si>
  <si>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</si>
  <si>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</si>
  <si>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</si>
  <si>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</si>
  <si>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</si>
  <si>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</si>
  <si>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</si>
  <si>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</si>
  <si>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</si>
  <si>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</si>
  <si>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</si>
  <si>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</si>
  <si>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</si>
  <si>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</si>
  <si>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</si>
  <si>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</si>
  <si>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</si>
  <si>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</si>
  <si>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</si>
  <si>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</si>
  <si>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</si>
  <si>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</si>
  <si>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</si>
  <si>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</si>
  <si>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</si>
  <si>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</si>
  <si>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</si>
  <si>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</si>
  <si>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</si>
  <si>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</si>
  <si>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</si>
  <si>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</si>
  <si>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</si>
  <si>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</si>
  <si>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</si>
  <si>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</si>
  <si>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</si>
  <si>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</si>
  <si>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</si>
  <si>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</si>
  <si>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</si>
  <si>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</si>
  <si>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</si>
  <si>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</si>
  <si>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</si>
  <si>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</si>
  <si>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</si>
  <si>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</si>
  <si>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</si>
  <si>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</si>
  <si>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</si>
  <si>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</si>
  <si>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</si>
  <si>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</si>
  <si>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</si>
  <si>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</si>
  <si>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</si>
  <si>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</si>
  <si>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</si>
  <si>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</si>
  <si>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</si>
  <si>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</si>
  <si>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</si>
  <si>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</si>
  <si>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</si>
  <si>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</si>
  <si>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</si>
  <si>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</si>
  <si>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</si>
  <si>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</si>
  <si>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</si>
  <si>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</si>
  <si>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</si>
  <si>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</si>
  <si>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</si>
  <si>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</si>
  <si>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</si>
  <si>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</si>
  <si>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</si>
  <si>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</si>
  <si>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</si>
  <si>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</si>
  <si>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</si>
  <si>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</si>
  <si>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</si>
  <si>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</si>
  <si>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</si>
  <si>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</si>
  <si>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</si>
  <si>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</si>
  <si>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</si>
  <si>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</si>
  <si>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</si>
  <si>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</si>
  <si>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</si>
  <si>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</si>
  <si>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</si>
  <si>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</si>
  <si>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</si>
  <si>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</si>
  <si>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</si>
  <si>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</si>
  <si>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</si>
  <si>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</si>
  <si>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</si>
  <si>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</si>
  <si>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</si>
  <si>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</si>
  <si>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</si>
  <si>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</si>
  <si>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</si>
  <si>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</si>
  <si>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</si>
  <si>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</si>
  <si>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</si>
  <si>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</si>
  <si>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</si>
  <si>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</si>
  <si>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</si>
  <si>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</si>
  <si>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</si>
  <si>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</si>
  <si>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</si>
  <si>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</si>
  <si>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</si>
  <si>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</si>
  <si>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</si>
  <si>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</si>
  <si>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</si>
  <si>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</si>
  <si>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</si>
  <si>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</si>
  <si>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</si>
  <si>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</si>
  <si>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</si>
  <si>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</si>
  <si>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</si>
  <si>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</si>
  <si>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</si>
  <si>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</si>
  <si>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</si>
  <si>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</si>
  <si>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</si>
  <si>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</si>
  <si>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</si>
  <si>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</si>
  <si>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</si>
  <si>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</si>
  <si>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</si>
  <si>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</si>
  <si>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</si>
  <si>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</si>
  <si>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</si>
  <si>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</si>
  <si>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</si>
  <si>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</si>
  <si>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</si>
  <si>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</si>
  <si>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</si>
  <si>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</si>
  <si>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</si>
  <si>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</si>
  <si>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</si>
  <si>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</si>
  <si>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</si>
  <si>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</si>
  <si>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</si>
  <si>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</si>
  <si>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</si>
  <si>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</si>
  <si>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</si>
  <si>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</si>
  <si>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</si>
  <si>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</si>
  <si>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</si>
  <si>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</si>
  <si>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</si>
  <si>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</si>
  <si>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</si>
  <si>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</si>
  <si>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</si>
  <si>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</si>
  <si>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</si>
  <si>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</si>
  <si>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</si>
  <si>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</si>
  <si>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</si>
  <si>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</si>
  <si>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</si>
  <si>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</si>
  <si>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</si>
  <si>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</si>
  <si>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</si>
  <si>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</si>
  <si>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</si>
  <si>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</si>
  <si>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</si>
  <si>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</si>
  <si>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</si>
  <si>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</si>
  <si>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</si>
  <si>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</si>
  <si>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</si>
  <si>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</si>
  <si>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</si>
  <si>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</si>
  <si>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</si>
  <si>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</si>
  <si>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</si>
  <si>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</si>
  <si>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</si>
  <si>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</si>
  <si>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</si>
  <si>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</si>
  <si>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</si>
  <si>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</si>
  <si>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</si>
  <si>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</si>
  <si>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</si>
  <si>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</si>
  <si>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</si>
  <si>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</si>
  <si>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</si>
  <si>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</si>
  <si>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</si>
  <si>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</si>
  <si>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</si>
  <si>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</si>
  <si>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</si>
  <si>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</si>
  <si>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</si>
  <si>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</si>
  <si>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</si>
  <si>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</si>
  <si>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</si>
  <si>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</si>
  <si>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</si>
  <si>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</si>
  <si>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</si>
  <si>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</si>
  <si>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</si>
  <si>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</si>
  <si>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</si>
  <si>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</si>
  <si>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</si>
  <si>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</si>
  <si>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</si>
  <si>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</si>
  <si>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</si>
  <si>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</si>
  <si>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</si>
  <si>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</si>
  <si>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</si>
  <si>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</si>
  <si>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</si>
  <si>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</si>
  <si>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</si>
  <si>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</si>
  <si>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</si>
  <si>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</si>
  <si>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</si>
  <si>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</si>
  <si>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</si>
  <si>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</si>
  <si>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</si>
  <si>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</si>
  <si>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</si>
  <si>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</si>
  <si>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</si>
  <si>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</si>
  <si>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</si>
  <si>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</si>
  <si>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</si>
  <si>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</si>
  <si>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</si>
  <si>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</si>
  <si>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</si>
  <si>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</si>
  <si>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</si>
  <si>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</si>
  <si>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</si>
  <si>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</si>
  <si>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</si>
  <si>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</si>
  <si>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</si>
  <si>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</si>
  <si>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</si>
  <si>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</si>
  <si>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</si>
  <si>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</si>
  <si>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</si>
  <si>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</si>
  <si>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</si>
  <si>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</si>
  <si>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</si>
  <si>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</si>
  <si>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</si>
  <si>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</si>
  <si>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</si>
  <si>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</si>
  <si>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</si>
  <si>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</si>
  <si>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</si>
  <si>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</si>
  <si>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</si>
  <si>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</si>
  <si>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</si>
  <si>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</si>
  <si>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</si>
  <si>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</si>
  <si>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</si>
  <si>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</si>
  <si>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</si>
  <si>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</si>
  <si>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</si>
  <si>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</si>
  <si>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</si>
  <si>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</si>
  <si>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</si>
  <si>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</si>
  <si>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</si>
  <si>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</si>
  <si>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</si>
  <si>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</si>
  <si>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</si>
  <si>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</si>
  <si>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</si>
  <si>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</si>
  <si>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</si>
  <si>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</si>
  <si>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</si>
  <si>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</si>
  <si>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</si>
  <si>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</si>
  <si>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</si>
  <si>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</si>
  <si>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</si>
  <si>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</si>
  <si>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</si>
  <si>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</si>
  <si>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</si>
  <si>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</si>
  <si>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</si>
  <si>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</si>
  <si>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</si>
  <si>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</si>
  <si>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</si>
  <si>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</si>
  <si>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</si>
  <si>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</si>
  <si>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</si>
  <si>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</si>
  <si>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</si>
  <si>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</si>
  <si>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</si>
  <si>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</si>
  <si>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</si>
  <si>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</si>
  <si>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</si>
  <si>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</si>
  <si>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</si>
  <si>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</si>
  <si>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</si>
  <si>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</si>
  <si>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</si>
  <si>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</si>
  <si>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</si>
  <si>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</si>
  <si>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</si>
  <si>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</si>
  <si>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</si>
  <si>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</si>
  <si>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</si>
  <si>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</si>
  <si>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</si>
  <si>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</si>
  <si>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</si>
  <si>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</si>
  <si>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</si>
  <si>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</si>
  <si>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</si>
  <si>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</si>
  <si>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</si>
  <si>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</si>
  <si>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</si>
  <si>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</si>
  <si>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</si>
  <si>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</si>
  <si>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</si>
  <si>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</si>
  <si>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</si>
  <si>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</si>
  <si>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</si>
  <si>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</si>
  <si>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</si>
  <si>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</si>
  <si>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</si>
  <si>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</si>
  <si>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</si>
  <si>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</si>
  <si>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</si>
  <si>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</si>
  <si>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</si>
  <si>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</si>
  <si>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</si>
  <si>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</si>
  <si>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</si>
  <si>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</si>
  <si>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</si>
  <si>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</si>
  <si>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</si>
  <si>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</si>
  <si>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</si>
  <si>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</si>
  <si>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</si>
  <si>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</si>
  <si>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</si>
  <si>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</si>
  <si>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</si>
  <si>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</si>
  <si>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</si>
  <si>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</si>
  <si>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</si>
  <si>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</si>
  <si>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</si>
  <si>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</si>
  <si>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</si>
  <si>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</si>
  <si>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</si>
  <si>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</si>
  <si>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</si>
  <si>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</si>
  <si>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</si>
  <si>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</si>
  <si>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</si>
  <si>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</si>
  <si>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</si>
  <si>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</si>
  <si>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</si>
  <si>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</si>
  <si>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</si>
  <si>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</si>
  <si>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</si>
  <si>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</si>
  <si>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</si>
  <si>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</si>
  <si>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</si>
  <si>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</si>
  <si>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</si>
  <si>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</si>
  <si>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</si>
  <si>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</si>
  <si>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</si>
  <si>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</si>
  <si>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</si>
  <si>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</si>
  <si>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</si>
  <si>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</si>
  <si>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</si>
  <si>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</si>
  <si>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</si>
  <si>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</si>
  <si>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</si>
  <si>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</si>
  <si>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</si>
  <si>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</si>
  <si>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</si>
  <si>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</si>
  <si>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</si>
  <si>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Sistema para el Desarrollo Integral de la Familia del Municipio de Tierra Blanca, Gto.</t>
  </si>
  <si>
    <t>Correspondiente del 1 de Enero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</si>
</sst>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20" sqref="B2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662</v>
      </c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663</v>
      </c>
      <c r="B3" s="155"/>
      <c r="C3" s="17"/>
      <c r="D3" s="14" t="s">
        <v>616</v>
      </c>
      <c r="E3" s="15">
        <v>1</v>
      </c>
    </row>
    <row r="4" spans="1:5" s="101" customFormat="1" ht="18.95" customHeight="1" x14ac:dyDescent="0.2">
      <c r="A4" s="155" t="s">
        <v>635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101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9" t="s">
        <v>662</v>
      </c>
      <c r="B1" s="160"/>
      <c r="C1" s="161"/>
    </row>
    <row r="2" spans="1:3" s="37" customFormat="1" ht="18" customHeight="1" x14ac:dyDescent="0.25">
      <c r="A2" s="162" t="s">
        <v>625</v>
      </c>
      <c r="B2" s="163"/>
      <c r="C2" s="164"/>
    </row>
    <row r="3" spans="1:3" s="37" customFormat="1" ht="18" customHeight="1" x14ac:dyDescent="0.25">
      <c r="A3" s="162" t="s">
        <v>663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1523250.01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1523250.01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9" t="s">
        <v>662</v>
      </c>
      <c r="B1" s="170"/>
      <c r="C1" s="171"/>
    </row>
    <row r="2" spans="1:3" s="41" customFormat="1" ht="18.95" customHeight="1" x14ac:dyDescent="0.25">
      <c r="A2" s="172" t="s">
        <v>627</v>
      </c>
      <c r="B2" s="173"/>
      <c r="C2" s="174"/>
    </row>
    <row r="3" spans="1:3" s="41" customFormat="1" ht="18.95" customHeight="1" x14ac:dyDescent="0.25">
      <c r="A3" s="172" t="s">
        <v>663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1178156.19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0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0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0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0</v>
      </c>
    </row>
    <row r="20" spans="1:3" x14ac:dyDescent="0.2">
      <c r="A20" s="98" t="s">
        <v>572</v>
      </c>
      <c r="B20" s="81" t="s">
        <v>543</v>
      </c>
      <c r="C20" s="91">
        <v>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1178156.19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8" t="s">
        <v>662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95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95" customHeight="1" x14ac:dyDescent="0.2">
      <c r="A3" s="177" t="s">
        <v>663</v>
      </c>
      <c r="B3" s="178"/>
      <c r="C3" s="178"/>
      <c r="D3" s="178"/>
      <c r="E3" s="178"/>
      <c r="F3" s="178"/>
      <c r="G3" s="27" t="s">
        <v>619</v>
      </c>
      <c r="H3" s="28">
        <v>1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97"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6" t="s">
        <v>662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6" t="s">
        <v>663</v>
      </c>
      <c r="B3" s="157"/>
      <c r="C3" s="157"/>
      <c r="D3" s="157"/>
      <c r="E3" s="157"/>
      <c r="F3" s="157"/>
      <c r="G3" s="14" t="s">
        <v>619</v>
      </c>
      <c r="H3" s="25">
        <v>1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894497.99</v>
      </c>
      <c r="D15" s="24">
        <v>906877.07</v>
      </c>
      <c r="E15" s="24">
        <v>906747.34</v>
      </c>
      <c r="F15" s="24">
        <v>894181.93</v>
      </c>
      <c r="G15" s="24">
        <v>735478.91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222343.72</v>
      </c>
      <c r="D20" s="24">
        <v>222343.72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315165.44</v>
      </c>
      <c r="D23" s="24">
        <v>315165.44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500</v>
      </c>
      <c r="D24" s="24">
        <v>500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15945</v>
      </c>
    </row>
    <row r="42" spans="1:8" x14ac:dyDescent="0.2">
      <c r="A42" s="22">
        <v>1151</v>
      </c>
      <c r="B42" s="20" t="s">
        <v>225</v>
      </c>
      <c r="C42" s="24">
        <v>15945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1215956.5499999998</v>
      </c>
      <c r="D62" s="24">
        <f t="shared" ref="D62:E62" si="0">SUM(D63:D70)</f>
        <v>0</v>
      </c>
      <c r="E62" s="24">
        <f t="shared" si="0"/>
        <v>-771310.2300000001</v>
      </c>
    </row>
    <row r="63" spans="1:9" x14ac:dyDescent="0.2">
      <c r="A63" s="22">
        <v>1241</v>
      </c>
      <c r="B63" s="20" t="s">
        <v>239</v>
      </c>
      <c r="C63" s="24">
        <v>470501.66</v>
      </c>
      <c r="D63" s="24">
        <v>0</v>
      </c>
      <c r="E63" s="24">
        <v>-146737.32999999999</v>
      </c>
    </row>
    <row r="64" spans="1:9" x14ac:dyDescent="0.2">
      <c r="A64" s="22">
        <v>1242</v>
      </c>
      <c r="B64" s="20" t="s">
        <v>240</v>
      </c>
      <c r="C64" s="24">
        <v>43204.35</v>
      </c>
      <c r="D64" s="24">
        <v>0</v>
      </c>
      <c r="E64" s="24">
        <v>-17089.36</v>
      </c>
    </row>
    <row r="65" spans="1:9" x14ac:dyDescent="0.2">
      <c r="A65" s="22">
        <v>1243</v>
      </c>
      <c r="B65" s="20" t="s">
        <v>241</v>
      </c>
      <c r="C65" s="24">
        <v>10199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657247.37</v>
      </c>
      <c r="D66" s="24">
        <v>0</v>
      </c>
      <c r="E66" s="24">
        <v>-575243.37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34804.17</v>
      </c>
      <c r="D68" s="24">
        <v>0</v>
      </c>
      <c r="E68" s="24">
        <v>-32240.17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5788.4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5788.4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710974.64</v>
      </c>
      <c r="D110" s="24">
        <f>SUM(D111:D119)</f>
        <v>710974.64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43.4</v>
      </c>
      <c r="D111" s="24">
        <f>C111</f>
        <v>43.4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9176.9699999999993</v>
      </c>
      <c r="D112" s="24">
        <f t="shared" ref="D112:D119" si="1">C112</f>
        <v>9176.9699999999993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659150.48</v>
      </c>
      <c r="D117" s="24">
        <f t="shared" si="1"/>
        <v>659150.48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42603.79</v>
      </c>
      <c r="D119" s="24">
        <f t="shared" si="1"/>
        <v>42603.79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40"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4" t="s">
        <v>662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663</v>
      </c>
      <c r="B3" s="154"/>
      <c r="C3" s="154"/>
      <c r="D3" s="14" t="s">
        <v>619</v>
      </c>
      <c r="E3" s="25">
        <v>1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6540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6540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6540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1512500.01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1512500.01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1512500.01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1178156.1900000002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1169981.1900000002</v>
      </c>
      <c r="D99" s="57">
        <f>C99/$C$98</f>
        <v>0.9930611916574491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1044682.0800000001</v>
      </c>
      <c r="D100" s="57">
        <f t="shared" ref="D100:D163" si="0">C100/$C$98</f>
        <v>0.88670932501742394</v>
      </c>
      <c r="E100" s="56"/>
    </row>
    <row r="101" spans="1:5" x14ac:dyDescent="0.2">
      <c r="A101" s="54">
        <v>5111</v>
      </c>
      <c r="B101" s="51" t="s">
        <v>363</v>
      </c>
      <c r="C101" s="55">
        <v>1026200.31</v>
      </c>
      <c r="D101" s="57">
        <f t="shared" si="0"/>
        <v>0.87102229628823657</v>
      </c>
      <c r="E101" s="56"/>
    </row>
    <row r="102" spans="1:5" x14ac:dyDescent="0.2">
      <c r="A102" s="54">
        <v>5112</v>
      </c>
      <c r="B102" s="51" t="s">
        <v>364</v>
      </c>
      <c r="C102" s="55">
        <v>7469.66</v>
      </c>
      <c r="D102" s="57">
        <f t="shared" si="0"/>
        <v>6.3401271099717254E-3</v>
      </c>
      <c r="E102" s="56"/>
    </row>
    <row r="103" spans="1:5" x14ac:dyDescent="0.2">
      <c r="A103" s="54">
        <v>5113</v>
      </c>
      <c r="B103" s="51" t="s">
        <v>365</v>
      </c>
      <c r="C103" s="55">
        <v>11012.11</v>
      </c>
      <c r="D103" s="57">
        <f t="shared" si="0"/>
        <v>9.346901619215699E-3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0</v>
      </c>
      <c r="D105" s="57">
        <f t="shared" si="0"/>
        <v>0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62260</v>
      </c>
      <c r="D107" s="57">
        <f t="shared" si="0"/>
        <v>5.2845285309751668E-2</v>
      </c>
      <c r="E107" s="56"/>
    </row>
    <row r="108" spans="1:5" x14ac:dyDescent="0.2">
      <c r="A108" s="54">
        <v>5121</v>
      </c>
      <c r="B108" s="51" t="s">
        <v>370</v>
      </c>
      <c r="C108" s="55">
        <v>3420.8</v>
      </c>
      <c r="D108" s="57">
        <f t="shared" si="0"/>
        <v>2.9035199484034454E-3</v>
      </c>
      <c r="E108" s="56"/>
    </row>
    <row r="109" spans="1:5" x14ac:dyDescent="0.2">
      <c r="A109" s="54">
        <v>5122</v>
      </c>
      <c r="B109" s="51" t="s">
        <v>371</v>
      </c>
      <c r="C109" s="55">
        <v>1000</v>
      </c>
      <c r="D109" s="57">
        <f t="shared" si="0"/>
        <v>8.487838951132616E-4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374</v>
      </c>
      <c r="C112" s="55">
        <v>6309.62</v>
      </c>
      <c r="D112" s="57">
        <f t="shared" si="0"/>
        <v>5.3555038402845374E-3</v>
      </c>
      <c r="E112" s="56"/>
    </row>
    <row r="113" spans="1:5" x14ac:dyDescent="0.2">
      <c r="A113" s="54">
        <v>5126</v>
      </c>
      <c r="B113" s="51" t="s">
        <v>375</v>
      </c>
      <c r="C113" s="55">
        <v>51529.58</v>
      </c>
      <c r="D113" s="57">
        <f t="shared" si="0"/>
        <v>4.373747762595042E-2</v>
      </c>
      <c r="E113" s="56"/>
    </row>
    <row r="114" spans="1:5" x14ac:dyDescent="0.2">
      <c r="A114" s="54">
        <v>5127</v>
      </c>
      <c r="B114" s="51" t="s">
        <v>376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63039.11</v>
      </c>
      <c r="D117" s="57">
        <f t="shared" si="0"/>
        <v>5.3506581330273355E-2</v>
      </c>
      <c r="E117" s="56"/>
    </row>
    <row r="118" spans="1:5" x14ac:dyDescent="0.2">
      <c r="A118" s="54">
        <v>5131</v>
      </c>
      <c r="B118" s="51" t="s">
        <v>380</v>
      </c>
      <c r="C118" s="55">
        <v>16956.29</v>
      </c>
      <c r="D118" s="57">
        <f t="shared" si="0"/>
        <v>1.4392225872870047E-2</v>
      </c>
      <c r="E118" s="56"/>
    </row>
    <row r="119" spans="1:5" x14ac:dyDescent="0.2">
      <c r="A119" s="54">
        <v>5132</v>
      </c>
      <c r="B119" s="51" t="s">
        <v>381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382</v>
      </c>
      <c r="C120" s="55">
        <v>3248</v>
      </c>
      <c r="D120" s="57">
        <f t="shared" si="0"/>
        <v>2.7568500913278736E-3</v>
      </c>
      <c r="E120" s="56"/>
    </row>
    <row r="121" spans="1:5" x14ac:dyDescent="0.2">
      <c r="A121" s="54">
        <v>5134</v>
      </c>
      <c r="B121" s="51" t="s">
        <v>383</v>
      </c>
      <c r="C121" s="55">
        <v>6175.68</v>
      </c>
      <c r="D121" s="57">
        <f t="shared" si="0"/>
        <v>5.2418177253730673E-3</v>
      </c>
      <c r="E121" s="56"/>
    </row>
    <row r="122" spans="1:5" x14ac:dyDescent="0.2">
      <c r="A122" s="54">
        <v>5135</v>
      </c>
      <c r="B122" s="51" t="s">
        <v>384</v>
      </c>
      <c r="C122" s="55">
        <v>232</v>
      </c>
      <c r="D122" s="57">
        <f t="shared" si="0"/>
        <v>1.9691786366627669E-4</v>
      </c>
      <c r="E122" s="56"/>
    </row>
    <row r="123" spans="1:5" x14ac:dyDescent="0.2">
      <c r="A123" s="54">
        <v>5136</v>
      </c>
      <c r="B123" s="51" t="s">
        <v>385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386</v>
      </c>
      <c r="C124" s="55">
        <v>8974.49</v>
      </c>
      <c r="D124" s="57">
        <f t="shared" si="0"/>
        <v>7.6174025788550148E-3</v>
      </c>
      <c r="E124" s="56"/>
    </row>
    <row r="125" spans="1:5" x14ac:dyDescent="0.2">
      <c r="A125" s="54">
        <v>5138</v>
      </c>
      <c r="B125" s="51" t="s">
        <v>387</v>
      </c>
      <c r="C125" s="55">
        <v>4128.7700000000004</v>
      </c>
      <c r="D125" s="57">
        <f t="shared" si="0"/>
        <v>3.5044334826267814E-3</v>
      </c>
      <c r="E125" s="56"/>
    </row>
    <row r="126" spans="1:5" x14ac:dyDescent="0.2">
      <c r="A126" s="54">
        <v>5139</v>
      </c>
      <c r="B126" s="51" t="s">
        <v>388</v>
      </c>
      <c r="C126" s="55">
        <v>23323.88</v>
      </c>
      <c r="D126" s="57">
        <f t="shared" si="0"/>
        <v>1.9796933715554299E-2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8175</v>
      </c>
      <c r="D127" s="57">
        <f t="shared" si="0"/>
        <v>6.9388083425509133E-3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8175</v>
      </c>
      <c r="D137" s="57">
        <f t="shared" si="0"/>
        <v>6.9388083425509133E-3</v>
      </c>
      <c r="E137" s="56"/>
    </row>
    <row r="138" spans="1:5" x14ac:dyDescent="0.2">
      <c r="A138" s="54">
        <v>5241</v>
      </c>
      <c r="B138" s="51" t="s">
        <v>398</v>
      </c>
      <c r="C138" s="55">
        <v>8175</v>
      </c>
      <c r="D138" s="57">
        <f t="shared" si="0"/>
        <v>6.9388083425509133E-3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25"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662</v>
      </c>
      <c r="B1" s="158"/>
      <c r="C1" s="158"/>
      <c r="D1" s="27" t="s">
        <v>617</v>
      </c>
      <c r="E1" s="28">
        <v>2022</v>
      </c>
    </row>
    <row r="2" spans="1:5" ht="18.95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95" customHeight="1" x14ac:dyDescent="0.2">
      <c r="A3" s="158" t="s">
        <v>663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330497.57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340883.82</v>
      </c>
    </row>
    <row r="15" spans="1:5" x14ac:dyDescent="0.2">
      <c r="A15" s="33">
        <v>3220</v>
      </c>
      <c r="B15" s="29" t="s">
        <v>473</v>
      </c>
      <c r="C15" s="34">
        <v>1176606.75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82" workbookViewId="0">
      <selection activeCell="D48" sqref="D48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662</v>
      </c>
      <c r="B1" s="158"/>
      <c r="C1" s="158"/>
      <c r="D1" s="27" t="s">
        <v>617</v>
      </c>
      <c r="E1" s="28">
        <v>2022</v>
      </c>
    </row>
    <row r="2" spans="1:5" s="35" customFormat="1" ht="18.95" customHeight="1" x14ac:dyDescent="0.25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95" customHeight="1" x14ac:dyDescent="0.25">
      <c r="A3" s="158" t="s">
        <v>663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650075.91</v>
      </c>
      <c r="D9" s="34">
        <v>580118.57999999996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650075.91</v>
      </c>
      <c r="D15" s="143">
        <f>SUM(D8:D14)</f>
        <v>580118.57999999996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0</v>
      </c>
      <c r="D20" s="143">
        <f>SUM(D21:D27)</f>
        <v>0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0</v>
      </c>
      <c r="D25" s="140">
        <v>0</v>
      </c>
      <c r="E25" s="138"/>
    </row>
    <row r="26" spans="1:5" x14ac:dyDescent="0.2">
      <c r="A26" s="33">
        <v>1236</v>
      </c>
      <c r="B26" s="29" t="s">
        <v>236</v>
      </c>
      <c r="C26" s="34">
        <v>0</v>
      </c>
      <c r="D26" s="140">
        <v>0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0</v>
      </c>
      <c r="D28" s="143">
        <f>SUM(D29:D36)</f>
        <v>0</v>
      </c>
      <c r="E28" s="138"/>
    </row>
    <row r="29" spans="1:5" x14ac:dyDescent="0.2">
      <c r="A29" s="33">
        <v>1241</v>
      </c>
      <c r="B29" s="29" t="s">
        <v>239</v>
      </c>
      <c r="C29" s="34">
        <v>0</v>
      </c>
      <c r="D29" s="140">
        <v>0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0</v>
      </c>
      <c r="D34" s="140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0</v>
      </c>
      <c r="D43" s="143">
        <f>D20+D28+D37</f>
        <v>0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340883.82</v>
      </c>
      <c r="D47" s="143">
        <v>40438.03</v>
      </c>
    </row>
    <row r="48" spans="1:5" x14ac:dyDescent="0.2">
      <c r="A48" s="139"/>
      <c r="B48" s="144" t="s">
        <v>629</v>
      </c>
      <c r="C48" s="143">
        <f>C49+C61+C93+C96</f>
        <v>87360.72</v>
      </c>
      <c r="D48" s="143">
        <f>D49+D61+D93+D96</f>
        <v>70709.319999999992</v>
      </c>
    </row>
    <row r="49" spans="1:4" x14ac:dyDescent="0.2">
      <c r="A49" s="141">
        <v>5400</v>
      </c>
      <c r="B49" s="142" t="s">
        <v>426</v>
      </c>
      <c r="C49" s="143">
        <f>C50+C52+C54+C56+C58</f>
        <v>0</v>
      </c>
      <c r="D49" s="143">
        <f>D50+D52+D54+D56+D58</f>
        <v>0</v>
      </c>
    </row>
    <row r="50" spans="1:4" x14ac:dyDescent="0.2">
      <c r="A50" s="139">
        <v>5410</v>
      </c>
      <c r="B50" s="138" t="s">
        <v>630</v>
      </c>
      <c r="C50" s="140">
        <f>C51</f>
        <v>0</v>
      </c>
      <c r="D50" s="140">
        <f>D51</f>
        <v>0</v>
      </c>
    </row>
    <row r="51" spans="1:4" x14ac:dyDescent="0.2">
      <c r="A51" s="139">
        <v>5411</v>
      </c>
      <c r="B51" s="138" t="s">
        <v>428</v>
      </c>
      <c r="C51" s="140">
        <v>0</v>
      </c>
      <c r="D51" s="140">
        <v>0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60785.77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60785.77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60785.77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0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0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0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0</v>
      </c>
    </row>
    <row r="96" spans="1:4" x14ac:dyDescent="0.2">
      <c r="A96" s="141">
        <v>2110</v>
      </c>
      <c r="B96" s="147" t="s">
        <v>642</v>
      </c>
      <c r="C96" s="143">
        <f>SUM(C97:C101)</f>
        <v>87360.72</v>
      </c>
      <c r="D96" s="143">
        <f>SUM(D97:D101)</f>
        <v>9923.5499999999993</v>
      </c>
    </row>
    <row r="97" spans="1:4" x14ac:dyDescent="0.2">
      <c r="A97" s="139">
        <v>2111</v>
      </c>
      <c r="B97" s="138" t="s">
        <v>643</v>
      </c>
      <c r="C97" s="140">
        <v>0</v>
      </c>
      <c r="D97" s="140">
        <v>0</v>
      </c>
    </row>
    <row r="98" spans="1:4" x14ac:dyDescent="0.2">
      <c r="A98" s="139">
        <v>2112</v>
      </c>
      <c r="B98" s="138" t="s">
        <v>644</v>
      </c>
      <c r="C98" s="140">
        <v>60239.199999999997</v>
      </c>
      <c r="D98" s="140">
        <v>0</v>
      </c>
    </row>
    <row r="99" spans="1:4" x14ac:dyDescent="0.2">
      <c r="A99" s="139">
        <v>2112</v>
      </c>
      <c r="B99" s="138" t="s">
        <v>645</v>
      </c>
      <c r="C99" s="140">
        <v>22321.52</v>
      </c>
      <c r="D99" s="140">
        <v>9923.5499999999993</v>
      </c>
    </row>
    <row r="100" spans="1:4" x14ac:dyDescent="0.2">
      <c r="A100" s="139">
        <v>2115</v>
      </c>
      <c r="B100" s="138" t="s">
        <v>646</v>
      </c>
      <c r="C100" s="140">
        <v>4800</v>
      </c>
      <c r="D100" s="140">
        <v>0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0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0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428244.54000000004</v>
      </c>
      <c r="D113" s="143">
        <f>D47+D48-D102</f>
        <v>111147.34999999999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2019-02-13T21:19:08Z</cp:lastPrinted>
  <dcterms:created xsi:type="dcterms:W3CDTF">2012-12-11T20:36:24Z</dcterms:created>
  <dcterms:modified xsi:type="dcterms:W3CDTF">2022-04-30T17:47:50Z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