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regidosssssssssssssssssssss\"/>
    </mc:Choice>
  </mc:AlternateContent>
  <bookViews>
    <workbookView xWindow="9450" yWindow="0" windowWidth="12075" windowHeight="1233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</workbook>
</file>

<file path=xl/calcChain.xml><?xml version="1.0" encoding="utf-8"?>
<calcChain xmlns="http://schemas.openxmlformats.org/spreadsheetml/2006/main">
  <c r="G40" i="4" l="1"/>
  <c r="F40" i="4"/>
  <c r="E40" i="4"/>
  <c r="D40" i="4"/>
  <c r="C40" i="4"/>
  <c r="B40" i="4"/>
  <c r="G38" i="4"/>
  <c r="D38" i="4"/>
  <c r="G37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D16" i="4" s="1"/>
  <c r="G5" i="4"/>
  <c r="G16" i="4" s="1"/>
  <c r="D5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<sst xmlns="http://schemas.openxmlformats.org/spreadsheetml/2006/main" count="62" uniqueCount="39">
  <si>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</si>
  <si>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</si>
  <si>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</si>
  <si>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</si>
  <si>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</si>
  <si>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</si>
  <si>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</si>
  <si>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</si>
  <si>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</si>
  <si>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</si>
  <si>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</si>
  <si>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</si>
  <si>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</si>
  <si>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</si>
  <si>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</si>
  <si>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</si>
  <si>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</si>
  <si>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</si>
  <si>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</si>
  <si>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</si>
  <si>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</si>
  <si>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</si>
  <si>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</si>
  <si>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</si>
  <si>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</si>
  <si>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</si>
  <si>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</si>
  <si>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</si>
  <si>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</si>
  <si>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</si>
  <si>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</si>
  <si>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</si>
  <si>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</si>
  <si>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</si>
  <si>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</si>
  <si>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</si>
  <si>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</si>
  <si>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</si>
  <si>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de Tierra Blanca, Guanajuato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</si>
</sst>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7" zoomScaleNormal="100" workbookViewId="0">
      <selection activeCell="G13" sqref="G1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1" t="s">
        <v>38</v>
      </c>
      <c r="B1" s="42"/>
      <c r="C1" s="42"/>
      <c r="D1" s="42"/>
      <c r="E1" s="42"/>
      <c r="F1" s="42"/>
      <c r="G1" s="43"/>
    </row>
    <row r="2" spans="1:7" s="3" customFormat="1" x14ac:dyDescent="0.2">
      <c r="A2" s="33"/>
      <c r="B2" s="46" t="s">
        <v>0</v>
      </c>
      <c r="C2" s="47"/>
      <c r="D2" s="47"/>
      <c r="E2" s="47"/>
      <c r="F2" s="48"/>
      <c r="G2" s="44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5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5">
        <v>1117000</v>
      </c>
      <c r="C5" s="15">
        <v>979752.02</v>
      </c>
      <c r="D5" s="15">
        <f>B5+C5</f>
        <v>2096752.02</v>
      </c>
      <c r="E5" s="15">
        <v>1393881.92</v>
      </c>
      <c r="F5" s="15">
        <v>1393881.92</v>
      </c>
      <c r="G5" s="15">
        <f>F5-B5</f>
        <v>276881.91999999993</v>
      </c>
    </row>
    <row r="6" spans="1:7" x14ac:dyDescent="0.2">
      <c r="A6" s="37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6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6" t="s">
        <v>17</v>
      </c>
      <c r="B8" s="16">
        <v>1116000</v>
      </c>
      <c r="C8" s="16">
        <v>2167185.15</v>
      </c>
      <c r="D8" s="16">
        <f t="shared" si="0"/>
        <v>3283185.15</v>
      </c>
      <c r="E8" s="16">
        <v>3313899.37</v>
      </c>
      <c r="F8" s="16">
        <v>3313899.37</v>
      </c>
      <c r="G8" s="16">
        <f t="shared" si="1"/>
        <v>2197899.37</v>
      </c>
    </row>
    <row r="9" spans="1:7" x14ac:dyDescent="0.2">
      <c r="A9" s="36" t="s">
        <v>18</v>
      </c>
      <c r="B9" s="16">
        <v>110000</v>
      </c>
      <c r="C9" s="16">
        <v>79500</v>
      </c>
      <c r="D9" s="16">
        <f t="shared" si="0"/>
        <v>189500</v>
      </c>
      <c r="E9" s="16">
        <v>335018.58</v>
      </c>
      <c r="F9" s="16">
        <v>335018.58</v>
      </c>
      <c r="G9" s="16">
        <f t="shared" si="1"/>
        <v>225018.58000000002</v>
      </c>
    </row>
    <row r="10" spans="1:7" x14ac:dyDescent="0.2">
      <c r="A10" s="37" t="s">
        <v>19</v>
      </c>
      <c r="B10" s="16">
        <v>116000</v>
      </c>
      <c r="C10" s="16">
        <v>139781.62</v>
      </c>
      <c r="D10" s="16">
        <f t="shared" si="0"/>
        <v>255781.62</v>
      </c>
      <c r="E10" s="16">
        <v>238475.13</v>
      </c>
      <c r="F10" s="16">
        <v>238475.13</v>
      </c>
      <c r="G10" s="16">
        <f t="shared" si="1"/>
        <v>122475.13</v>
      </c>
    </row>
    <row r="11" spans="1:7" x14ac:dyDescent="0.2">
      <c r="A11" s="36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ht="22.5" x14ac:dyDescent="0.2">
      <c r="A12" s="36" t="s">
        <v>21</v>
      </c>
      <c r="B12" s="16">
        <v>96204322</v>
      </c>
      <c r="C12" s="16">
        <v>22517778.449999999</v>
      </c>
      <c r="D12" s="16">
        <f t="shared" si="0"/>
        <v>118722100.45</v>
      </c>
      <c r="E12" s="16">
        <v>117433242.97</v>
      </c>
      <c r="F12" s="16">
        <v>117433242.97</v>
      </c>
      <c r="G12" s="16">
        <f t="shared" si="1"/>
        <v>21228920.969999999</v>
      </c>
    </row>
    <row r="13" spans="1:7" ht="22.5" x14ac:dyDescent="0.2">
      <c r="A13" s="36" t="s">
        <v>22</v>
      </c>
      <c r="B13" s="16">
        <v>0</v>
      </c>
      <c r="C13" s="16">
        <v>84614937.140000001</v>
      </c>
      <c r="D13" s="16">
        <f t="shared" si="0"/>
        <v>84614937.140000001</v>
      </c>
      <c r="E13" s="16">
        <v>75263365.079999998</v>
      </c>
      <c r="F13" s="16">
        <v>75263365.079999998</v>
      </c>
      <c r="G13" s="16">
        <f t="shared" si="1"/>
        <v>75263365.079999998</v>
      </c>
    </row>
    <row r="14" spans="1:7" x14ac:dyDescent="0.2">
      <c r="A14" s="36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98663322</v>
      </c>
      <c r="C16" s="17">
        <f t="shared" ref="C16:G17" si="2">SUM(C5:C14)</f>
        <v>110498934.38</v>
      </c>
      <c r="D16" s="17">
        <f t="shared" si="2"/>
        <v>209162256.38</v>
      </c>
      <c r="E16" s="17">
        <f t="shared" si="2"/>
        <v>197977883.05000001</v>
      </c>
      <c r="F16" s="10">
        <f t="shared" si="2"/>
        <v>197977883.05000001</v>
      </c>
      <c r="G16" s="11">
        <f t="shared" si="2"/>
        <v>99314561.049999997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11">
        <v>99314561.049999997</v>
      </c>
    </row>
    <row r="18" spans="1:7" ht="10.5" customHeight="1" x14ac:dyDescent="0.2">
      <c r="A18" s="31"/>
      <c r="B18" s="46" t="s">
        <v>0</v>
      </c>
      <c r="C18" s="47"/>
      <c r="D18" s="47"/>
      <c r="E18" s="47"/>
      <c r="F18" s="48"/>
      <c r="G18" s="44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5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8">
        <f t="shared" ref="B21:G21" si="3">SUM(B22+B23+B24+B25+B26+B27+B28+B29)</f>
        <v>98663322</v>
      </c>
      <c r="C21" s="18">
        <f t="shared" si="3"/>
        <v>110498934.38</v>
      </c>
      <c r="D21" s="18">
        <f t="shared" si="3"/>
        <v>209162256.38</v>
      </c>
      <c r="E21" s="18">
        <f t="shared" si="3"/>
        <v>197977883.05000001</v>
      </c>
      <c r="F21" s="18">
        <f t="shared" si="3"/>
        <v>197977883.05000001</v>
      </c>
      <c r="G21" s="18">
        <f t="shared" si="3"/>
        <v>99314561.049999997</v>
      </c>
    </row>
    <row r="22" spans="1:7" x14ac:dyDescent="0.2">
      <c r="A22" s="39" t="s">
        <v>14</v>
      </c>
      <c r="B22" s="19">
        <v>1117000</v>
      </c>
      <c r="C22" s="19">
        <v>979752.02</v>
      </c>
      <c r="D22" s="19">
        <f t="shared" ref="D22:D29" si="4">B22+C22</f>
        <v>2096752.02</v>
      </c>
      <c r="E22" s="19">
        <v>1393881.92</v>
      </c>
      <c r="F22" s="19">
        <v>1393881.92</v>
      </c>
      <c r="G22" s="19">
        <f t="shared" ref="G22:G29" si="5">F22-B22</f>
        <v>276881.91999999993</v>
      </c>
    </row>
    <row r="23" spans="1:7" x14ac:dyDescent="0.2">
      <c r="A23" s="39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39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39" t="s">
        <v>17</v>
      </c>
      <c r="B25" s="19">
        <v>1116000</v>
      </c>
      <c r="C25" s="19">
        <v>2167185.15</v>
      </c>
      <c r="D25" s="19">
        <f t="shared" si="4"/>
        <v>3283185.15</v>
      </c>
      <c r="E25" s="19">
        <v>3313899.37</v>
      </c>
      <c r="F25" s="19">
        <v>3313899.37</v>
      </c>
      <c r="G25" s="19">
        <f t="shared" si="5"/>
        <v>2197899.37</v>
      </c>
    </row>
    <row r="26" spans="1:7" x14ac:dyDescent="0.2">
      <c r="A26" s="39" t="s">
        <v>28</v>
      </c>
      <c r="B26" s="19">
        <v>110000</v>
      </c>
      <c r="C26" s="19">
        <v>79500</v>
      </c>
      <c r="D26" s="19">
        <f t="shared" si="4"/>
        <v>189500</v>
      </c>
      <c r="E26" s="19">
        <v>335018.58</v>
      </c>
      <c r="F26" s="19">
        <v>335018.58</v>
      </c>
      <c r="G26" s="19">
        <f t="shared" si="5"/>
        <v>225018.58000000002</v>
      </c>
    </row>
    <row r="27" spans="1:7" x14ac:dyDescent="0.2">
      <c r="A27" s="39" t="s">
        <v>29</v>
      </c>
      <c r="B27" s="19">
        <v>116000</v>
      </c>
      <c r="C27" s="19">
        <v>139781.62</v>
      </c>
      <c r="D27" s="19">
        <f t="shared" si="4"/>
        <v>255781.62</v>
      </c>
      <c r="E27" s="19">
        <v>238475.13</v>
      </c>
      <c r="F27" s="19">
        <v>238475.13</v>
      </c>
      <c r="G27" s="19">
        <f t="shared" si="5"/>
        <v>122475.13</v>
      </c>
    </row>
    <row r="28" spans="1:7" ht="22.5" x14ac:dyDescent="0.2">
      <c r="A28" s="39" t="s">
        <v>30</v>
      </c>
      <c r="B28" s="19">
        <v>96204322</v>
      </c>
      <c r="C28" s="19">
        <v>22517778.449999999</v>
      </c>
      <c r="D28" s="19">
        <f t="shared" si="4"/>
        <v>118722100.45</v>
      </c>
      <c r="E28" s="19">
        <v>117433242.97</v>
      </c>
      <c r="F28" s="19">
        <v>117433242.97</v>
      </c>
      <c r="G28" s="19">
        <f t="shared" si="5"/>
        <v>21228920.969999999</v>
      </c>
    </row>
    <row r="29" spans="1:7" ht="22.5" x14ac:dyDescent="0.2">
      <c r="A29" s="39" t="s">
        <v>22</v>
      </c>
      <c r="B29" s="19">
        <v>0</v>
      </c>
      <c r="C29" s="19">
        <v>84614937.140000001</v>
      </c>
      <c r="D29" s="19">
        <f t="shared" si="4"/>
        <v>84614937.140000001</v>
      </c>
      <c r="E29" s="19">
        <v>75263365.079999998</v>
      </c>
      <c r="F29" s="19">
        <v>75263365.079999998</v>
      </c>
      <c r="G29" s="19">
        <f t="shared" si="5"/>
        <v>75263365.079999998</v>
      </c>
    </row>
    <row r="30" spans="1:7" x14ac:dyDescent="0.2">
      <c r="A30" s="39"/>
      <c r="B30" s="19"/>
      <c r="C30" s="19"/>
      <c r="D30" s="19"/>
      <c r="E30" s="19"/>
      <c r="F30" s="19"/>
      <c r="G30" s="19"/>
    </row>
    <row r="31" spans="1:7" ht="33.75" x14ac:dyDescent="0.2">
      <c r="A31" s="40" t="s">
        <v>37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x14ac:dyDescent="0.2">
      <c r="A32" s="39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39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5" si="6">F33-B33</f>
        <v>0</v>
      </c>
    </row>
    <row r="34" spans="1:7" ht="22.5" x14ac:dyDescent="0.2">
      <c r="A34" s="39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6"/>
        <v>0</v>
      </c>
    </row>
    <row r="35" spans="1:7" ht="22.5" x14ac:dyDescent="0.2">
      <c r="A35" s="39" t="s">
        <v>22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si="6"/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0" t="s">
        <v>33</v>
      </c>
      <c r="B37" s="20">
        <f t="shared" ref="B37:G37" si="7">SUM(B38)</f>
        <v>0</v>
      </c>
      <c r="C37" s="20">
        <f t="shared" si="7"/>
        <v>0</v>
      </c>
      <c r="D37" s="20">
        <f t="shared" si="7"/>
        <v>0</v>
      </c>
      <c r="E37" s="20">
        <f t="shared" si="7"/>
        <v>0</v>
      </c>
      <c r="F37" s="20">
        <f t="shared" si="7"/>
        <v>0</v>
      </c>
      <c r="G37" s="20">
        <f t="shared" si="7"/>
        <v>0</v>
      </c>
    </row>
    <row r="38" spans="1:7" x14ac:dyDescent="0.2">
      <c r="A38" s="39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98663322</v>
      </c>
      <c r="C40" s="17">
        <f t="shared" ref="C40:G41" si="8">SUM(C37+C31+C21)</f>
        <v>110498934.38</v>
      </c>
      <c r="D40" s="17">
        <f t="shared" si="8"/>
        <v>209162256.38</v>
      </c>
      <c r="E40" s="17">
        <f t="shared" si="8"/>
        <v>197977883.05000001</v>
      </c>
      <c r="F40" s="17">
        <f t="shared" si="8"/>
        <v>197977883.05000001</v>
      </c>
      <c r="G40" s="11">
        <f t="shared" si="8"/>
        <v>99314561.049999997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11">
        <v>99314561.049999997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ED0038-EDA7-4054-B36B-525863F690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2012-12-11T20:48:19Z</dcterms:created>
  <dcterms:modified xsi:type="dcterms:W3CDTF">2024-03-01T00:05:08Z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