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NDY\Users\Public\1ER TRIMESTRE 2019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D39" i="4" l="1"/>
  <c r="H38" i="4"/>
  <c r="E38" i="4"/>
  <c r="H37" i="4"/>
  <c r="G37" i="4"/>
  <c r="G39" i="4" s="1"/>
  <c r="F37" i="4"/>
  <c r="F39" i="4" s="1"/>
  <c r="E37" i="4"/>
  <c r="D37" i="4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H21" i="4" s="1"/>
  <c r="H39" i="4" s="1"/>
  <c r="E25" i="4"/>
  <c r="E21" i="4" s="1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9" i="4" l="1"/>
  <c r="H16" i="4"/>
  <c r="E16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<sst xmlns="http://schemas.openxmlformats.org/spreadsheetml/2006/main" count="98" uniqueCount="50">
  <si>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</si>
  <si>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</si>
  <si>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</si>
  <si>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</si>
  <si>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</si>
  <si>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</si>
  <si>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</si>
  <si>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</si>
  <si>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</si>
  <si>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</si>
  <si>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</si>
  <si>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</si>
  <si>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</si>
  <si>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</si>
  <si>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</si>
  <si>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</si>
  <si>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</si>
  <si>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</si>
  <si>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</si>
  <si>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</si>
  <si>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</si>
  <si>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</si>
  <si>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</si>
  <si>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</si>
  <si>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</si>
  <si>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</si>
  <si>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</si>
  <si>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</si>
  <si>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</si>
  <si>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</si>
  <si>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</si>
  <si>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</si>
  <si>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</si>
  <si>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</si>
  <si>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</si>
  <si>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</si>
  <si>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</si>
  <si>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</si>
  <si>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</si>
  <si>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</si>
  <si>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</si>
  <si>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</si>
  <si>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</si>
  <si>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</si>
  <si>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</si>
  <si>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</si>
  <si>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</si>
  <si>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</si>
  <si>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</si>
  <si>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TIERRA BLANCA, GUANAJUATO
ESTADO ANALÍTICO DE INGRESOS
DEL 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</si>
</sst>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604240</v>
      </c>
      <c r="D5" s="21">
        <v>0</v>
      </c>
      <c r="E5" s="21">
        <f>C5+D5</f>
        <v>604240</v>
      </c>
      <c r="F5" s="21">
        <v>542606.43000000005</v>
      </c>
      <c r="G5" s="21">
        <v>542606.43000000005</v>
      </c>
      <c r="H5" s="21">
        <f>G5-C5</f>
        <v>-61633.569999999949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1349500</v>
      </c>
      <c r="D8" s="22">
        <v>0</v>
      </c>
      <c r="E8" s="22">
        <f t="shared" si="0"/>
        <v>1349500</v>
      </c>
      <c r="F8" s="22">
        <v>536966.84</v>
      </c>
      <c r="G8" s="22">
        <v>536966.84</v>
      </c>
      <c r="H8" s="22">
        <f t="shared" si="1"/>
        <v>-812533.16</v>
      </c>
      <c r="I8" s="45" t="s">
        <v>39</v>
      </c>
    </row>
    <row r="9" spans="1:9" x14ac:dyDescent="0.2">
      <c r="A9" s="33"/>
      <c r="B9" s="43" t="s">
        <v>4</v>
      </c>
      <c r="C9" s="22">
        <v>317600</v>
      </c>
      <c r="D9" s="22">
        <v>0</v>
      </c>
      <c r="E9" s="22">
        <f t="shared" si="0"/>
        <v>317600</v>
      </c>
      <c r="F9" s="22">
        <v>111123.32</v>
      </c>
      <c r="G9" s="22">
        <v>111123.32</v>
      </c>
      <c r="H9" s="22">
        <f t="shared" si="1"/>
        <v>-206476.68</v>
      </c>
      <c r="I9" s="45" t="s">
        <v>40</v>
      </c>
    </row>
    <row r="10" spans="1:9" x14ac:dyDescent="0.2">
      <c r="A10" s="34"/>
      <c r="B10" s="44" t="s">
        <v>5</v>
      </c>
      <c r="C10" s="22">
        <v>683600</v>
      </c>
      <c r="D10" s="22">
        <v>0</v>
      </c>
      <c r="E10" s="22">
        <f t="shared" ref="E10:E13" si="2">C10+D10</f>
        <v>683600</v>
      </c>
      <c r="F10" s="22">
        <v>522857.74</v>
      </c>
      <c r="G10" s="22">
        <v>522857.74</v>
      </c>
      <c r="H10" s="22">
        <f t="shared" ref="H10:H13" si="3">G10-C10</f>
        <v>-160742.26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85256000</v>
      </c>
      <c r="D12" s="22">
        <v>1579829</v>
      </c>
      <c r="E12" s="22">
        <f t="shared" si="2"/>
        <v>86835829</v>
      </c>
      <c r="F12" s="22">
        <v>24679632.690000001</v>
      </c>
      <c r="G12" s="22">
        <v>24679632.690000001</v>
      </c>
      <c r="H12" s="22">
        <f t="shared" si="3"/>
        <v>-60576367.310000002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2143556.4</v>
      </c>
      <c r="E14" s="22">
        <f t="shared" ref="E14" si="4">C14+D14</f>
        <v>2143556.4</v>
      </c>
      <c r="F14" s="22">
        <v>619981.14</v>
      </c>
      <c r="G14" s="22">
        <v>619981.14</v>
      </c>
      <c r="H14" s="22">
        <f t="shared" ref="H14" si="5">G14-C14</f>
        <v>619981.14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88210940</v>
      </c>
      <c r="D16" s="23">
        <f t="shared" ref="D16:H16" si="6">SUM(D5:D14)</f>
        <v>3723385.4</v>
      </c>
      <c r="E16" s="23">
        <f t="shared" si="6"/>
        <v>91934325.400000006</v>
      </c>
      <c r="F16" s="23">
        <f t="shared" si="6"/>
        <v>27013168.160000004</v>
      </c>
      <c r="G16" s="11">
        <f t="shared" si="6"/>
        <v>27013168.160000004</v>
      </c>
      <c r="H16" s="12">
        <f t="shared" si="6"/>
        <v>-61197771.840000004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88210940</v>
      </c>
      <c r="D21" s="24">
        <f t="shared" si="7"/>
        <v>1579829</v>
      </c>
      <c r="E21" s="24">
        <f t="shared" si="7"/>
        <v>89790769</v>
      </c>
      <c r="F21" s="24">
        <f t="shared" si="7"/>
        <v>26393187.020000003</v>
      </c>
      <c r="G21" s="24">
        <f t="shared" si="7"/>
        <v>26393187.020000003</v>
      </c>
      <c r="H21" s="24">
        <f t="shared" si="7"/>
        <v>-61817752.980000004</v>
      </c>
      <c r="I21" s="45" t="s">
        <v>46</v>
      </c>
    </row>
    <row r="22" spans="1:9" x14ac:dyDescent="0.2">
      <c r="A22" s="16"/>
      <c r="B22" s="17" t="s">
        <v>0</v>
      </c>
      <c r="C22" s="25">
        <v>604240</v>
      </c>
      <c r="D22" s="25">
        <v>0</v>
      </c>
      <c r="E22" s="25">
        <f t="shared" ref="E22:E25" si="8">C22+D22</f>
        <v>604240</v>
      </c>
      <c r="F22" s="25">
        <v>542606.43000000005</v>
      </c>
      <c r="G22" s="25">
        <v>542606.43000000005</v>
      </c>
      <c r="H22" s="25">
        <f t="shared" ref="H22:H25" si="9">G22-C22</f>
        <v>-61633.569999999949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1349500</v>
      </c>
      <c r="D25" s="25">
        <v>0</v>
      </c>
      <c r="E25" s="25">
        <f t="shared" si="8"/>
        <v>1349500</v>
      </c>
      <c r="F25" s="25">
        <v>536966.84</v>
      </c>
      <c r="G25" s="25">
        <v>536966.84</v>
      </c>
      <c r="H25" s="25">
        <f t="shared" si="9"/>
        <v>-812533.16</v>
      </c>
      <c r="I25" s="45" t="s">
        <v>39</v>
      </c>
    </row>
    <row r="26" spans="1:9" x14ac:dyDescent="0.2">
      <c r="A26" s="16"/>
      <c r="B26" s="17" t="s">
        <v>28</v>
      </c>
      <c r="C26" s="25">
        <v>317600</v>
      </c>
      <c r="D26" s="25">
        <v>0</v>
      </c>
      <c r="E26" s="25">
        <f t="shared" ref="E26" si="10">C26+D26</f>
        <v>317600</v>
      </c>
      <c r="F26" s="25">
        <v>111123.32</v>
      </c>
      <c r="G26" s="25">
        <v>111123.32</v>
      </c>
      <c r="H26" s="25">
        <f t="shared" ref="H26" si="11">G26-C26</f>
        <v>-206476.68</v>
      </c>
      <c r="I26" s="45" t="s">
        <v>40</v>
      </c>
    </row>
    <row r="27" spans="1:9" x14ac:dyDescent="0.2">
      <c r="A27" s="16"/>
      <c r="B27" s="17" t="s">
        <v>29</v>
      </c>
      <c r="C27" s="25">
        <v>683600</v>
      </c>
      <c r="D27" s="25">
        <v>0</v>
      </c>
      <c r="E27" s="25">
        <f t="shared" ref="E27:E29" si="12">C27+D27</f>
        <v>683600</v>
      </c>
      <c r="F27" s="25">
        <v>522857.74</v>
      </c>
      <c r="G27" s="25">
        <v>522857.74</v>
      </c>
      <c r="H27" s="25">
        <f t="shared" ref="H27:H29" si="13">G27-C27</f>
        <v>-160742.26</v>
      </c>
      <c r="I27" s="45" t="s">
        <v>41</v>
      </c>
    </row>
    <row r="28" spans="1:9" ht="22.5" x14ac:dyDescent="0.2">
      <c r="A28" s="16"/>
      <c r="B28" s="17" t="s">
        <v>30</v>
      </c>
      <c r="C28" s="25">
        <v>85256000</v>
      </c>
      <c r="D28" s="25">
        <v>1579829</v>
      </c>
      <c r="E28" s="25">
        <f t="shared" si="12"/>
        <v>86835829</v>
      </c>
      <c r="F28" s="25">
        <v>24679632.690000001</v>
      </c>
      <c r="G28" s="25">
        <v>24679632.690000001</v>
      </c>
      <c r="H28" s="25">
        <f t="shared" si="13"/>
        <v>-60576367.310000002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2143556.4</v>
      </c>
      <c r="E37" s="26">
        <f t="shared" si="17"/>
        <v>2143556.4</v>
      </c>
      <c r="F37" s="26">
        <f t="shared" si="17"/>
        <v>619981.14</v>
      </c>
      <c r="G37" s="26">
        <f t="shared" si="17"/>
        <v>619981.14</v>
      </c>
      <c r="H37" s="26">
        <f t="shared" si="17"/>
        <v>619981.14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2143556.4</v>
      </c>
      <c r="E38" s="25">
        <f>C38+D38</f>
        <v>2143556.4</v>
      </c>
      <c r="F38" s="25">
        <v>619981.14</v>
      </c>
      <c r="G38" s="25">
        <v>619981.14</v>
      </c>
      <c r="H38" s="25">
        <f>G38-C38</f>
        <v>619981.14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88210940</v>
      </c>
      <c r="D39" s="23">
        <f t="shared" ref="D39:H39" si="18">SUM(D37+D31+D21)</f>
        <v>3723385.4</v>
      </c>
      <c r="E39" s="23">
        <f t="shared" si="18"/>
        <v>91934325.400000006</v>
      </c>
      <c r="F39" s="23">
        <f t="shared" si="18"/>
        <v>27013168.160000004</v>
      </c>
      <c r="G39" s="23">
        <f t="shared" si="18"/>
        <v>27013168.160000004</v>
      </c>
      <c r="H39" s="12">
        <f t="shared" si="18"/>
        <v>-61197771.840000004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2019-04-05T21:16:20Z</cp:lastPrinted>
  <dcterms:created xsi:type="dcterms:W3CDTF">2012-12-11T20:48:19Z</dcterms:created>
  <dcterms:modified xsi:type="dcterms:W3CDTF">2019-06-06T21:33:03Z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