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19\4TO TRIMESTRE 2019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H31" i="4"/>
  <c r="E31" i="4"/>
  <c r="F31" i="4"/>
  <c r="G31" i="4"/>
  <c r="D31" i="4"/>
  <c r="G21" i="4"/>
  <c r="F21" i="4"/>
  <c r="D21" i="4"/>
  <c r="C31" i="4"/>
  <c r="C21" i="4"/>
  <c r="H38" i="4" l="1"/>
  <c r="E38" i="4"/>
  <c r="E37" i="4" s="1"/>
  <c r="H37" i="4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16" i="4" s="1"/>
  <c r="H21" i="4" l="1"/>
  <c r="H39" i="4" s="1"/>
  <c r="E21" i="4"/>
  <c r="E39" i="4" s="1"/>
  <c r="H16" i="4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<sst xmlns="http://schemas.openxmlformats.org/spreadsheetml/2006/main" count="98" uniqueCount="50">
  <si>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</si>
  <si>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</si>
  <si>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</si>
  <si>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</si>
  <si>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</si>
  <si>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</si>
  <si>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</si>
  <si>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</si>
  <si>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</si>
  <si>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</si>
  <si>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</si>
  <si>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</si>
  <si>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</si>
  <si>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</si>
  <si>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</si>
  <si>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</si>
  <si>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</si>
  <si>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</si>
  <si>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</si>
  <si>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</si>
  <si>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</si>
  <si>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</si>
  <si>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</si>
  <si>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</si>
  <si>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</si>
  <si>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</si>
  <si>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</si>
  <si>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</si>
  <si>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</si>
  <si>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</si>
  <si>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</si>
  <si>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</si>
  <si>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</si>
  <si>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</si>
  <si>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</si>
  <si>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</si>
  <si>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</si>
  <si>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</si>
  <si>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</si>
  <si>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</si>
  <si>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</si>
  <si>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</si>
  <si>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</si>
  <si>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</si>
  <si>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</si>
  <si>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</si>
  <si>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</si>
  <si>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</si>
  <si>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</si>
  <si>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MUNICIPIO DE TIERRA BLANCA, GUANAJUATO
ESTADO ANALÍTICO DE INGRESOS
DEL 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</si>
</sst>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604240</v>
      </c>
      <c r="D5" s="21">
        <v>148746.49</v>
      </c>
      <c r="E5" s="21">
        <f>C5+D5</f>
        <v>752986.49</v>
      </c>
      <c r="F5" s="21">
        <v>752986.49</v>
      </c>
      <c r="G5" s="21">
        <v>752986.49</v>
      </c>
      <c r="H5" s="21">
        <f>G5-C5</f>
        <v>148746.49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1349500</v>
      </c>
      <c r="D8" s="22">
        <v>728974.33</v>
      </c>
      <c r="E8" s="22">
        <f t="shared" si="0"/>
        <v>2078474.33</v>
      </c>
      <c r="F8" s="22">
        <v>2078474.33</v>
      </c>
      <c r="G8" s="22">
        <v>2078474.33</v>
      </c>
      <c r="H8" s="22">
        <f t="shared" si="1"/>
        <v>728974.33000000007</v>
      </c>
      <c r="I8" s="45" t="s">
        <v>39</v>
      </c>
    </row>
    <row r="9" spans="1:9" x14ac:dyDescent="0.2">
      <c r="A9" s="33"/>
      <c r="B9" s="43" t="s">
        <v>4</v>
      </c>
      <c r="C9" s="22">
        <v>317600</v>
      </c>
      <c r="D9" s="22">
        <v>-99324.71</v>
      </c>
      <c r="E9" s="22">
        <f t="shared" si="0"/>
        <v>218275.28999999998</v>
      </c>
      <c r="F9" s="22">
        <v>218275.29</v>
      </c>
      <c r="G9" s="22">
        <v>218275.29</v>
      </c>
      <c r="H9" s="22">
        <f t="shared" si="1"/>
        <v>-99324.709999999992</v>
      </c>
      <c r="I9" s="45" t="s">
        <v>40</v>
      </c>
    </row>
    <row r="10" spans="1:9" x14ac:dyDescent="0.2">
      <c r="A10" s="34"/>
      <c r="B10" s="44" t="s">
        <v>5</v>
      </c>
      <c r="C10" s="22">
        <v>683600</v>
      </c>
      <c r="D10" s="22">
        <v>506866.21</v>
      </c>
      <c r="E10" s="22">
        <f t="shared" ref="E10:E13" si="2">C10+D10</f>
        <v>1190466.21</v>
      </c>
      <c r="F10" s="22">
        <v>1190466.21</v>
      </c>
      <c r="G10" s="22">
        <v>1190466.21</v>
      </c>
      <c r="H10" s="22">
        <f t="shared" ref="H10:H13" si="3">G10-C10</f>
        <v>506866.20999999996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85256000</v>
      </c>
      <c r="D12" s="22">
        <v>20585088.59</v>
      </c>
      <c r="E12" s="22">
        <f t="shared" si="2"/>
        <v>105841088.59</v>
      </c>
      <c r="F12" s="22">
        <v>105841088.59</v>
      </c>
      <c r="G12" s="22">
        <v>105841088.59</v>
      </c>
      <c r="H12" s="22">
        <f t="shared" si="3"/>
        <v>20585088.590000004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4260352.18</v>
      </c>
      <c r="E14" s="22">
        <f t="shared" ref="E14" si="4">C14+D14</f>
        <v>4260352.18</v>
      </c>
      <c r="F14" s="22">
        <v>4260532.18</v>
      </c>
      <c r="G14" s="22">
        <v>4260532.18</v>
      </c>
      <c r="H14" s="22">
        <f t="shared" ref="H14" si="5">G14-C14</f>
        <v>4260532.18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88210940</v>
      </c>
      <c r="D16" s="23">
        <f t="shared" ref="D16:H16" si="6">SUM(D5:D14)</f>
        <v>26130703.09</v>
      </c>
      <c r="E16" s="23">
        <f t="shared" si="6"/>
        <v>114341643.09</v>
      </c>
      <c r="F16" s="23">
        <f t="shared" si="6"/>
        <v>114341823.09</v>
      </c>
      <c r="G16" s="11">
        <f t="shared" si="6"/>
        <v>114341823.09</v>
      </c>
      <c r="H16" s="12">
        <f t="shared" si="6"/>
        <v>26130883.090000004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88210940</v>
      </c>
      <c r="D21" s="24">
        <f t="shared" si="7"/>
        <v>21870350.91</v>
      </c>
      <c r="E21" s="24">
        <f t="shared" si="7"/>
        <v>110081290.91</v>
      </c>
      <c r="F21" s="24">
        <f t="shared" si="7"/>
        <v>110081290.91</v>
      </c>
      <c r="G21" s="24">
        <f t="shared" si="7"/>
        <v>110081290.91</v>
      </c>
      <c r="H21" s="24">
        <f t="shared" si="7"/>
        <v>21870350.910000004</v>
      </c>
      <c r="I21" s="45" t="s">
        <v>46</v>
      </c>
    </row>
    <row r="22" spans="1:9" x14ac:dyDescent="0.2">
      <c r="A22" s="16"/>
      <c r="B22" s="17" t="s">
        <v>0</v>
      </c>
      <c r="C22" s="25">
        <v>604240</v>
      </c>
      <c r="D22" s="25">
        <v>148746.49</v>
      </c>
      <c r="E22" s="25">
        <f t="shared" ref="E22:E25" si="8">C22+D22</f>
        <v>752986.49</v>
      </c>
      <c r="F22" s="25">
        <v>752986.49</v>
      </c>
      <c r="G22" s="25">
        <v>752986.49</v>
      </c>
      <c r="H22" s="25">
        <f t="shared" ref="H22:H25" si="9">G22-C22</f>
        <v>148746.49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1349500</v>
      </c>
      <c r="D25" s="25">
        <v>728974.33</v>
      </c>
      <c r="E25" s="25">
        <f t="shared" si="8"/>
        <v>2078474.33</v>
      </c>
      <c r="F25" s="25">
        <v>2078474.33</v>
      </c>
      <c r="G25" s="25">
        <v>2078474.33</v>
      </c>
      <c r="H25" s="25">
        <f t="shared" si="9"/>
        <v>728974.33000000007</v>
      </c>
      <c r="I25" s="45" t="s">
        <v>39</v>
      </c>
    </row>
    <row r="26" spans="1:9" x14ac:dyDescent="0.2">
      <c r="A26" s="16"/>
      <c r="B26" s="17" t="s">
        <v>28</v>
      </c>
      <c r="C26" s="25">
        <v>317600</v>
      </c>
      <c r="D26" s="25">
        <v>-99324.71</v>
      </c>
      <c r="E26" s="25">
        <f t="shared" ref="E26" si="10">C26+D26</f>
        <v>218275.28999999998</v>
      </c>
      <c r="F26" s="25">
        <v>218275.29</v>
      </c>
      <c r="G26" s="25">
        <v>218275.29</v>
      </c>
      <c r="H26" s="25">
        <f t="shared" ref="H26" si="11">G26-C26</f>
        <v>-99324.709999999992</v>
      </c>
      <c r="I26" s="45" t="s">
        <v>40</v>
      </c>
    </row>
    <row r="27" spans="1:9" x14ac:dyDescent="0.2">
      <c r="A27" s="16"/>
      <c r="B27" s="17" t="s">
        <v>29</v>
      </c>
      <c r="C27" s="25">
        <v>683600</v>
      </c>
      <c r="D27" s="25">
        <v>506866.21</v>
      </c>
      <c r="E27" s="25">
        <f t="shared" ref="E27:E29" si="12">C27+D27</f>
        <v>1190466.21</v>
      </c>
      <c r="F27" s="25">
        <v>1190466.21</v>
      </c>
      <c r="G27" s="25">
        <v>1190466.21</v>
      </c>
      <c r="H27" s="25">
        <f t="shared" ref="H27:H29" si="13">G27-C27</f>
        <v>506866.20999999996</v>
      </c>
      <c r="I27" s="45" t="s">
        <v>41</v>
      </c>
    </row>
    <row r="28" spans="1:9" ht="22.5" x14ac:dyDescent="0.2">
      <c r="A28" s="16"/>
      <c r="B28" s="17" t="s">
        <v>30</v>
      </c>
      <c r="C28" s="25">
        <v>85256000</v>
      </c>
      <c r="D28" s="25">
        <v>20585088.59</v>
      </c>
      <c r="E28" s="25">
        <f t="shared" si="12"/>
        <v>105841088.59</v>
      </c>
      <c r="F28" s="25">
        <v>105841088.59</v>
      </c>
      <c r="G28" s="25">
        <v>105841088.59</v>
      </c>
      <c r="H28" s="25">
        <f t="shared" si="13"/>
        <v>20585088.590000004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4260352.18</v>
      </c>
      <c r="E37" s="26">
        <f t="shared" si="17"/>
        <v>4260352.18</v>
      </c>
      <c r="F37" s="26">
        <f t="shared" si="17"/>
        <v>4260532.18</v>
      </c>
      <c r="G37" s="26">
        <f t="shared" si="17"/>
        <v>4260532.18</v>
      </c>
      <c r="H37" s="26">
        <f t="shared" si="17"/>
        <v>4260532.18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4260352.18</v>
      </c>
      <c r="E38" s="25">
        <f>C38+D38</f>
        <v>4260352.18</v>
      </c>
      <c r="F38" s="25">
        <v>4260532.18</v>
      </c>
      <c r="G38" s="25">
        <v>4260532.18</v>
      </c>
      <c r="H38" s="25">
        <f>G38-C38</f>
        <v>4260532.18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88210940</v>
      </c>
      <c r="D39" s="23">
        <f t="shared" ref="D39:H39" si="18">SUM(D37+D31+D21)</f>
        <v>26130703.09</v>
      </c>
      <c r="E39" s="23">
        <f t="shared" si="18"/>
        <v>114341643.09</v>
      </c>
      <c r="F39" s="23">
        <f t="shared" si="18"/>
        <v>114341823.09</v>
      </c>
      <c r="G39" s="23">
        <f t="shared" si="18"/>
        <v>114341823.09</v>
      </c>
      <c r="H39" s="12">
        <f t="shared" si="18"/>
        <v>26130883.090000004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2019-04-05T21:16:20Z</cp:lastPrinted>
  <dcterms:created xsi:type="dcterms:W3CDTF">2012-12-11T20:48:19Z</dcterms:created>
  <dcterms:modified xsi:type="dcterms:W3CDTF">2020-02-05T21:43:20Z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