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15120" windowHeight="6990"/>
  </bookViews>
  <sheets>
    <sheet name="EAI" sheetId="4" r:id="rId1"/>
  </sheets>
  <definedNames>
    <definedName name="_xlnm._FilterDatabase" localSheetId="0" hidden="1">EAI!#REF!</definedName>
    <definedName name="_xlnm.Print_Area" localSheetId="0">EAI!$A$1:$G$47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G16" i="4"/>
  <c r="D16" i="4"/>
  <c r="D31" i="4"/>
  <c r="G31" i="4"/>
  <c r="D40" i="4" l="1"/>
  <c r="G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<sst xmlns="http://schemas.openxmlformats.org/spreadsheetml/2006/main" count="99" uniqueCount="51">
  <si>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</si>
  <si>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</si>
  <si>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</si>
  <si>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</si>
  <si>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</si>
  <si>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</si>
  <si>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</si>
  <si>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</si>
  <si>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</si>
  <si>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</si>
  <si>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</si>
  <si>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</si>
  <si>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</si>
  <si>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</si>
  <si>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</si>
  <si>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</si>
  <si>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</si>
  <si>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</si>
  <si>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</si>
  <si>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</si>
  <si>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</si>
  <si>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</si>
  <si>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</si>
  <si>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</si>
  <si>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</si>
  <si>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</si>
  <si>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</si>
  <si>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</si>
  <si>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</si>
  <si>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</si>
  <si>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</si>
  <si>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</si>
  <si>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</si>
  <si>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</si>
  <si>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</si>
  <si>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</si>
  <si>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</si>
  <si>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</si>
  <si>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</si>
  <si>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</si>
  <si>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</si>
  <si>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</si>
  <si>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</si>
  <si>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</si>
  <si>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</si>
  <si>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</si>
  <si>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</si>
  <si>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</si>
  <si>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</si>
  <si>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Municipio de Tierra Blanca, Guanajuato
Estado Analítico de Ingresos
Del 1 de Enero al 31 de Marzo de 2023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</si>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</sst>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7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vertical="center"/>
    </xf>
    <xf numFmtId="0" fontId="8" fillId="2" borderId="11" xfId="8" applyFont="1" applyFill="1" applyBorder="1" applyAlignment="1">
      <alignment vertical="center"/>
    </xf>
    <xf numFmtId="0" fontId="8" fillId="2" borderId="7" xfId="8" applyFont="1" applyFill="1" applyBorder="1" applyAlignment="1">
      <alignment vertical="center" wrapText="1"/>
    </xf>
    <xf numFmtId="0" fontId="8" fillId="2" borderId="0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vertical="center" wrapText="1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topLeftCell="A34" zoomScaleNormal="100" workbookViewId="0">
      <selection activeCell="A41" sqref="A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7" t="s">
        <v>49</v>
      </c>
      <c r="B1" s="48"/>
      <c r="C1" s="48"/>
      <c r="D1" s="48"/>
      <c r="E1" s="48"/>
      <c r="F1" s="48"/>
      <c r="G1" s="49"/>
    </row>
    <row r="2" spans="1:8" s="3" customFormat="1" x14ac:dyDescent="0.2">
      <c r="A2" s="38"/>
      <c r="B2" s="48" t="s">
        <v>22</v>
      </c>
      <c r="C2" s="48"/>
      <c r="D2" s="48"/>
      <c r="E2" s="48"/>
      <c r="F2" s="48"/>
      <c r="G2" s="51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2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1117000</v>
      </c>
      <c r="C5" s="15">
        <v>0</v>
      </c>
      <c r="D5" s="15">
        <f>B5+C5</f>
        <v>1117000</v>
      </c>
      <c r="E5" s="15">
        <v>986998.16</v>
      </c>
      <c r="F5" s="15">
        <v>986998.16</v>
      </c>
      <c r="G5" s="15">
        <f>F5-B5</f>
        <v>-130001.83999999997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1116000</v>
      </c>
      <c r="C8" s="16">
        <v>0</v>
      </c>
      <c r="D8" s="16">
        <f t="shared" si="0"/>
        <v>1116000</v>
      </c>
      <c r="E8" s="16">
        <v>1240352.93</v>
      </c>
      <c r="F8" s="16">
        <v>1240352.93</v>
      </c>
      <c r="G8" s="16">
        <f t="shared" si="1"/>
        <v>124352.92999999993</v>
      </c>
      <c r="H8" s="30" t="s">
        <v>39</v>
      </c>
    </row>
    <row r="9" spans="1:8" x14ac:dyDescent="0.2">
      <c r="A9" s="32" t="s">
        <v>4</v>
      </c>
      <c r="B9" s="16">
        <v>110000</v>
      </c>
      <c r="C9" s="16">
        <v>0</v>
      </c>
      <c r="D9" s="16">
        <f t="shared" si="0"/>
        <v>110000</v>
      </c>
      <c r="E9" s="16">
        <v>71891.5</v>
      </c>
      <c r="F9" s="16">
        <v>71891.5</v>
      </c>
      <c r="G9" s="16">
        <f t="shared" si="1"/>
        <v>-38108.5</v>
      </c>
      <c r="H9" s="30" t="s">
        <v>40</v>
      </c>
    </row>
    <row r="10" spans="1:8" x14ac:dyDescent="0.2">
      <c r="A10" s="33" t="s">
        <v>5</v>
      </c>
      <c r="B10" s="16">
        <v>116000</v>
      </c>
      <c r="C10" s="16">
        <v>0</v>
      </c>
      <c r="D10" s="16">
        <f t="shared" ref="D10:D13" si="2">B10+C10</f>
        <v>116000</v>
      </c>
      <c r="E10" s="16">
        <v>83153.37</v>
      </c>
      <c r="F10" s="16">
        <v>83153.37</v>
      </c>
      <c r="G10" s="16">
        <f t="shared" ref="G10:G13" si="3">F10-B10</f>
        <v>-32846.630000000005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96204322</v>
      </c>
      <c r="C12" s="16">
        <v>0</v>
      </c>
      <c r="D12" s="16">
        <f t="shared" si="2"/>
        <v>96204322</v>
      </c>
      <c r="E12" s="16">
        <v>29515257.68</v>
      </c>
      <c r="F12" s="16">
        <v>29515257.68</v>
      </c>
      <c r="G12" s="16">
        <f t="shared" si="3"/>
        <v>-66689064.32</v>
      </c>
      <c r="H12" s="30" t="s">
        <v>43</v>
      </c>
    </row>
    <row r="13" spans="1:8" ht="22.5" x14ac:dyDescent="0.2">
      <c r="A13" s="32" t="s">
        <v>26</v>
      </c>
      <c r="B13" s="16">
        <v>0</v>
      </c>
      <c r="C13" s="16">
        <v>9744752.3800000008</v>
      </c>
      <c r="D13" s="16">
        <f t="shared" si="2"/>
        <v>9744752.3800000008</v>
      </c>
      <c r="E13" s="16">
        <v>7280470.5</v>
      </c>
      <c r="F13" s="16">
        <v>7280470.5</v>
      </c>
      <c r="G13" s="16">
        <f t="shared" si="3"/>
        <v>7280470.5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98663322</v>
      </c>
      <c r="C16" s="17">
        <f t="shared" ref="C16:G16" si="6">SUM(C5:C14)</f>
        <v>9744752.3800000008</v>
      </c>
      <c r="D16" s="17">
        <f t="shared" si="6"/>
        <v>108408074.38</v>
      </c>
      <c r="E16" s="17">
        <f t="shared" si="6"/>
        <v>39178124.140000001</v>
      </c>
      <c r="F16" s="10">
        <f t="shared" si="6"/>
        <v>39178124.140000001</v>
      </c>
      <c r="G16" s="11">
        <f t="shared" si="6"/>
        <v>-59485197.859999999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0"/>
      <c r="B18" s="48" t="s">
        <v>22</v>
      </c>
      <c r="C18" s="48"/>
      <c r="D18" s="48"/>
      <c r="E18" s="48"/>
      <c r="F18" s="48"/>
      <c r="G18" s="51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2"/>
      <c r="H19" s="30" t="s">
        <v>46</v>
      </c>
    </row>
    <row r="20" spans="1:8" x14ac:dyDescent="0.2">
      <c r="A20" s="42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98663322</v>
      </c>
      <c r="C21" s="18">
        <f t="shared" si="7"/>
        <v>9744752.3800000008</v>
      </c>
      <c r="D21" s="18">
        <f t="shared" si="7"/>
        <v>108408074.38</v>
      </c>
      <c r="E21" s="18">
        <f t="shared" si="7"/>
        <v>39178124.140000001</v>
      </c>
      <c r="F21" s="18">
        <f t="shared" si="7"/>
        <v>39178124.140000001</v>
      </c>
      <c r="G21" s="18">
        <f t="shared" si="7"/>
        <v>-59485197.859999999</v>
      </c>
      <c r="H21" s="30" t="s">
        <v>46</v>
      </c>
    </row>
    <row r="22" spans="1:8" x14ac:dyDescent="0.2">
      <c r="A22" s="35" t="s">
        <v>0</v>
      </c>
      <c r="B22" s="19">
        <v>1117000</v>
      </c>
      <c r="C22" s="19">
        <v>0</v>
      </c>
      <c r="D22" s="19">
        <f t="shared" ref="D22:D25" si="8">B22+C22</f>
        <v>1117000</v>
      </c>
      <c r="E22" s="19">
        <v>986998.16</v>
      </c>
      <c r="F22" s="19">
        <v>986998.16</v>
      </c>
      <c r="G22" s="19">
        <f t="shared" ref="G22:G25" si="9">F22-B22</f>
        <v>-130001.83999999997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1116000</v>
      </c>
      <c r="C25" s="19">
        <v>0</v>
      </c>
      <c r="D25" s="19">
        <f t="shared" si="8"/>
        <v>1116000</v>
      </c>
      <c r="E25" s="19">
        <v>1240352.93</v>
      </c>
      <c r="F25" s="19">
        <v>1240352.93</v>
      </c>
      <c r="G25" s="19">
        <f t="shared" si="9"/>
        <v>124352.92999999993</v>
      </c>
      <c r="H25" s="30" t="s">
        <v>39</v>
      </c>
    </row>
    <row r="26" spans="1:8" x14ac:dyDescent="0.2">
      <c r="A26" s="35" t="s">
        <v>28</v>
      </c>
      <c r="B26" s="19">
        <v>110000</v>
      </c>
      <c r="C26" s="19">
        <v>0</v>
      </c>
      <c r="D26" s="19">
        <f t="shared" ref="D26" si="10">B26+C26</f>
        <v>110000</v>
      </c>
      <c r="E26" s="19">
        <v>71891.5</v>
      </c>
      <c r="F26" s="19">
        <v>71891.5</v>
      </c>
      <c r="G26" s="19">
        <f t="shared" ref="G26" si="11">F26-B26</f>
        <v>-38108.5</v>
      </c>
      <c r="H26" s="30" t="s">
        <v>40</v>
      </c>
    </row>
    <row r="27" spans="1:8" x14ac:dyDescent="0.2">
      <c r="A27" s="35" t="s">
        <v>29</v>
      </c>
      <c r="B27" s="19">
        <v>116000</v>
      </c>
      <c r="C27" s="19">
        <v>0</v>
      </c>
      <c r="D27" s="19">
        <f t="shared" ref="D27:D29" si="12">B27+C27</f>
        <v>116000</v>
      </c>
      <c r="E27" s="19">
        <v>83153.37</v>
      </c>
      <c r="F27" s="19">
        <v>83153.37</v>
      </c>
      <c r="G27" s="19">
        <f t="shared" ref="G27:G29" si="13">F27-B27</f>
        <v>-32846.630000000005</v>
      </c>
      <c r="H27" s="30" t="s">
        <v>41</v>
      </c>
    </row>
    <row r="28" spans="1:8" ht="22.5" x14ac:dyDescent="0.2">
      <c r="A28" s="35" t="s">
        <v>30</v>
      </c>
      <c r="B28" s="19">
        <v>96204322</v>
      </c>
      <c r="C28" s="19">
        <v>0</v>
      </c>
      <c r="D28" s="19">
        <f t="shared" si="12"/>
        <v>96204322</v>
      </c>
      <c r="E28" s="19">
        <v>29515257.68</v>
      </c>
      <c r="F28" s="19">
        <v>29515257.68</v>
      </c>
      <c r="G28" s="19">
        <f t="shared" si="13"/>
        <v>-66689064.32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9744752.3800000008</v>
      </c>
      <c r="D29" s="19">
        <f t="shared" si="12"/>
        <v>9744752.3800000008</v>
      </c>
      <c r="E29" s="19">
        <v>7280470.5</v>
      </c>
      <c r="F29" s="19">
        <v>7280470.5</v>
      </c>
      <c r="G29" s="19">
        <f t="shared" si="13"/>
        <v>7280470.5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36" customHeight="1" x14ac:dyDescent="0.2">
      <c r="A31" s="36" t="s">
        <v>50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98663322</v>
      </c>
      <c r="C40" s="17">
        <f t="shared" ref="C40:G40" si="18">SUM(C37+C31+C21)</f>
        <v>9744752.3800000008</v>
      </c>
      <c r="D40" s="17">
        <f t="shared" si="18"/>
        <v>108408074.38</v>
      </c>
      <c r="E40" s="17">
        <f t="shared" si="18"/>
        <v>39178124.140000001</v>
      </c>
      <c r="F40" s="17">
        <f t="shared" si="18"/>
        <v>39178124.140000001</v>
      </c>
      <c r="G40" s="11">
        <f t="shared" si="18"/>
        <v>-59485197.859999999</v>
      </c>
      <c r="H40" s="30" t="s">
        <v>46</v>
      </c>
    </row>
    <row r="41" spans="1:8" x14ac:dyDescent="0.2">
      <c r="A41" s="24" t="s">
        <v>21</v>
      </c>
      <c r="B41" s="10"/>
      <c r="C41" s="10"/>
      <c r="D41" s="10"/>
      <c r="E41" s="46"/>
      <c r="F41" s="25"/>
      <c r="G41" s="21"/>
      <c r="H41" s="30" t="s">
        <v>46</v>
      </c>
    </row>
    <row r="42" spans="1:8" x14ac:dyDescent="0.2">
      <c r="A42" s="43"/>
      <c r="B42" s="44"/>
      <c r="C42" s="44"/>
      <c r="D42" s="44"/>
      <c r="E42" s="45"/>
      <c r="F42" s="45"/>
      <c r="G42" s="44"/>
      <c r="H42" s="30"/>
    </row>
    <row r="43" spans="1:8" x14ac:dyDescent="0.2">
      <c r="A43" s="31" t="s">
        <v>48</v>
      </c>
    </row>
    <row r="44" spans="1:8" ht="22.5" x14ac:dyDescent="0.2">
      <c r="A44" s="28" t="s">
        <v>34</v>
      </c>
    </row>
    <row r="45" spans="1:8" x14ac:dyDescent="0.2">
      <c r="A45" s="29" t="s">
        <v>35</v>
      </c>
    </row>
    <row r="46" spans="1:8" ht="30.75" customHeight="1" x14ac:dyDescent="0.2">
      <c r="A46" s="50" t="s">
        <v>36</v>
      </c>
      <c r="B46" s="50"/>
      <c r="C46" s="50"/>
      <c r="D46" s="50"/>
      <c r="E46" s="50"/>
      <c r="F46" s="50"/>
      <c r="G46" s="50"/>
    </row>
  </sheetData>
  <sheetProtection formatCells="0" formatColumns="0" formatRows="0" insertRows="0" autoFilter="0"/>
  <mergeCells count="6">
    <mergeCell ref="A1:G1"/>
    <mergeCell ref="A46:G46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2019-04-05T21:16:20Z</cp:lastPrinted>
  <dcterms:created xsi:type="dcterms:W3CDTF">2012-12-11T20:48:19Z</dcterms:created>
  <dcterms:modified xsi:type="dcterms:W3CDTF">2023-05-03T22:56:30Z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