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ADMON 21-24\CTA PUBLICA 2023\2DA TRIMESTRE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EAI!$A$1:$G$47</definedName>
  </definedNames>
  <calcPr calcId="152511"/>
  <fileRecoveryPr autoRecover="0"/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D21" i="4" s="1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6" i="4" s="1"/>
  <c r="G21" i="4" l="1"/>
  <c r="G16" i="4"/>
  <c r="D31" i="4"/>
  <c r="D40" i="4" s="1"/>
  <c r="G31" i="4"/>
  <c r="G40" i="4" l="1"/>
</calcChain>
</file>

<file path=xl/sharedStrings.xml><?xml version="1.0" encoding="utf-8"?>
<sst xmlns="http://schemas.openxmlformats.org/spreadsheetml/2006/main" count="101" uniqueCount="53">
  <si>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</si>
  <si>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</si>
  <si>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</si>
  <si>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</si>
  <si>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</si>
  <si>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</si>
  <si>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</si>
  <si>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</si>
  <si>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</si>
  <si>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</si>
  <si>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</si>
  <si>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</si>
  <si>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</si>
  <si>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</si>
  <si>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</si>
  <si>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</si>
  <si>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</si>
  <si>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</si>
  <si>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</si>
  <si>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</si>
  <si>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</si>
  <si>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</si>
  <si>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</si>
  <si>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</si>
  <si>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</si>
  <si>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</si>
  <si>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</si>
  <si>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</si>
  <si>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</si>
  <si>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</si>
  <si>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</si>
  <si>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</si>
  <si>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</si>
  <si>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</si>
  <si>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</si>
  <si>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</si>
  <si>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</si>
  <si>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</si>
  <si>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</si>
  <si>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</si>
  <si>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</si>
  <si>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</si>
  <si>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</si>
  <si>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</si>
  <si>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</si>
  <si>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</si>
  <si>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</si>
  <si>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</si>
  <si>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</si>
  <si>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</si>
  <si>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Municipio de Tierra Blanca, Guanajuato
Estado Analítico de Ingresos
Del 1 de Enero al 30 de Junio de 2023</t>
  </si>
  <si>
    <t xml:space="preserve">Lic. Rómulo García Cabrera                      C.P. Jorge Alejandro Ceballos Briones                            Ing. Ana Maribel Prado Cruz
</t>
  </si>
  <si>
    <t xml:space="preserve">Presidente Municipal                                                  Tesorero Municipal   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</si>
</sst>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6" xfId="8" quotePrefix="1" applyFont="1" applyFill="1" applyBorder="1" applyAlignment="1">
      <alignment horizontal="center" vertical="center" wrapText="1"/>
    </xf>
    <xf numFmtId="0" fontId="9" fillId="2" borderId="3" xfId="8" quotePrefix="1" applyFont="1" applyFill="1" applyBorder="1" applyAlignment="1">
      <alignment horizontal="center" vertical="center" wrapText="1"/>
    </xf>
    <xf numFmtId="0" fontId="9" fillId="0" borderId="5" xfId="8" applyFont="1" applyFill="1" applyBorder="1" applyAlignment="1" applyProtection="1">
      <alignment horizontal="left" vertical="top" indent="3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4" fillId="0" borderId="9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left" vertical="top" wrapText="1"/>
    </xf>
    <xf numFmtId="0" fontId="9" fillId="0" borderId="5" xfId="8" applyFont="1" applyFill="1" applyBorder="1" applyAlignment="1" applyProtection="1">
      <alignment horizontal="center" vertical="top" wrapText="1"/>
    </xf>
    <xf numFmtId="4" fontId="4" fillId="0" borderId="8" xfId="8" applyNumberFormat="1" applyFont="1" applyFill="1" applyBorder="1" applyAlignment="1" applyProtection="1">
      <alignment vertical="top"/>
      <protection locked="0"/>
    </xf>
    <xf numFmtId="4" fontId="4" fillId="0" borderId="10" xfId="8" applyNumberFormat="1" applyFont="1" applyFill="1" applyBorder="1" applyAlignment="1" applyProtection="1">
      <alignment vertical="top"/>
      <protection locked="0"/>
    </xf>
    <xf numFmtId="4" fontId="8" fillId="0" borderId="3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8" fillId="0" borderId="7" xfId="8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4" xfId="8" applyNumberFormat="1" applyFont="1" applyFill="1" applyBorder="1" applyAlignment="1" applyProtection="1">
      <alignment vertical="top"/>
      <protection locked="0"/>
    </xf>
    <xf numFmtId="4" fontId="9" fillId="0" borderId="6" xfId="8" applyNumberFormat="1" applyFont="1" applyFill="1" applyBorder="1" applyAlignment="1" applyProtection="1">
      <alignment vertical="top"/>
      <protection locked="0"/>
    </xf>
    <xf numFmtId="4" fontId="8" fillId="0" borderId="1" xfId="8" applyNumberFormat="1" applyFont="1" applyFill="1" applyBorder="1" applyAlignment="1" applyProtection="1">
      <alignment vertical="top"/>
      <protection locked="0"/>
    </xf>
    <xf numFmtId="4" fontId="9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3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4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0" xfId="8" applyFont="1" applyFill="1" applyBorder="1" applyAlignment="1" applyProtection="1">
      <alignment horizontal="left" vertical="top" wrapText="1" indent="1"/>
      <protection locked="0"/>
    </xf>
    <xf numFmtId="0" fontId="9" fillId="0" borderId="2" xfId="8" applyFont="1" applyFill="1" applyBorder="1" applyAlignment="1" applyProtection="1">
      <alignment horizontal="left" vertical="top" indent="1"/>
    </xf>
    <xf numFmtId="0" fontId="8" fillId="0" borderId="0" xfId="8" applyFont="1" applyFill="1" applyBorder="1" applyAlignment="1" applyProtection="1">
      <alignment horizontal="left" vertical="top" wrapText="1" indent="2"/>
    </xf>
    <xf numFmtId="0" fontId="9" fillId="0" borderId="2" xfId="8" applyFont="1" applyFill="1" applyBorder="1" applyAlignment="1" applyProtection="1">
      <alignment horizontal="left" vertical="top" wrapText="1" indent="1"/>
    </xf>
    <xf numFmtId="0" fontId="9" fillId="2" borderId="4" xfId="8" applyFont="1" applyFill="1" applyBorder="1" applyAlignment="1" applyProtection="1">
      <alignment horizontal="center" vertical="center" wrapText="1"/>
      <protection locked="0"/>
    </xf>
    <xf numFmtId="0" fontId="9" fillId="2" borderId="5" xfId="8" applyFont="1" applyFill="1" applyBorder="1" applyAlignment="1" applyProtection="1">
      <alignment horizontal="center" vertical="center" wrapText="1"/>
      <protection locked="0"/>
    </xf>
    <xf numFmtId="0" fontId="9" fillId="2" borderId="6" xfId="8" applyFont="1" applyFill="1" applyBorder="1" applyAlignment="1" applyProtection="1">
      <alignment horizontal="center" vertical="center" wrapText="1"/>
      <protection locked="0"/>
    </xf>
    <xf numFmtId="0" fontId="9" fillId="2" borderId="7" xfId="8" applyFont="1" applyFill="1" applyBorder="1" applyAlignment="1">
      <alignment horizontal="center" vertical="center"/>
    </xf>
    <xf numFmtId="0" fontId="9" fillId="2" borderId="0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7" xfId="8" applyFont="1" applyFill="1" applyBorder="1" applyAlignment="1">
      <alignment horizontal="center" vertical="center" wrapText="1"/>
    </xf>
    <xf numFmtId="0" fontId="9" fillId="2" borderId="0" xfId="8" applyFont="1" applyFill="1" applyBorder="1" applyAlignment="1">
      <alignment horizontal="center" vertical="center" wrapText="1"/>
    </xf>
    <xf numFmtId="0" fontId="9" fillId="2" borderId="11" xfId="8" applyFont="1" applyFill="1" applyBorder="1" applyAlignment="1">
      <alignment horizontal="center" vertical="center" wrapText="1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9" fillId="2" borderId="8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 wrapText="1"/>
    </xf>
    <xf numFmtId="0" fontId="14" fillId="0" borderId="0" xfId="18" applyFont="1" applyAlignment="1">
      <alignment horizontal="center" vertical="top" wrapText="1"/>
    </xf>
  </cellXfs>
  <cellStyles count="19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18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tabSelected="1" topLeftCell="A31" zoomScaleNormal="100" workbookViewId="0">
      <selection activeCell="A46" sqref="A46:J46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37" t="s">
        <v>50</v>
      </c>
      <c r="B1" s="38"/>
      <c r="C1" s="38"/>
      <c r="D1" s="38"/>
      <c r="E1" s="38"/>
      <c r="F1" s="38"/>
      <c r="G1" s="39"/>
    </row>
    <row r="2" spans="1:8" s="3" customFormat="1" x14ac:dyDescent="0.2">
      <c r="A2" s="40" t="s">
        <v>14</v>
      </c>
      <c r="B2" s="38" t="s">
        <v>22</v>
      </c>
      <c r="C2" s="38"/>
      <c r="D2" s="38"/>
      <c r="E2" s="38"/>
      <c r="F2" s="38"/>
      <c r="G2" s="47" t="s">
        <v>19</v>
      </c>
    </row>
    <row r="3" spans="1:8" s="1" customFormat="1" ht="24.95" customHeight="1" x14ac:dyDescent="0.2">
      <c r="A3" s="41"/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8"/>
    </row>
    <row r="4" spans="1:8" s="1" customFormat="1" x14ac:dyDescent="0.2">
      <c r="A4" s="42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2" t="s">
        <v>0</v>
      </c>
      <c r="B5" s="15">
        <v>1117000</v>
      </c>
      <c r="C5" s="15">
        <v>255552.02</v>
      </c>
      <c r="D5" s="15">
        <f>B5+C5</f>
        <v>1372552.02</v>
      </c>
      <c r="E5" s="15">
        <v>1131803.24</v>
      </c>
      <c r="F5" s="15">
        <v>1131803.24</v>
      </c>
      <c r="G5" s="15">
        <f>F5-B5</f>
        <v>14803.239999999991</v>
      </c>
      <c r="H5" s="30" t="s">
        <v>37</v>
      </c>
    </row>
    <row r="6" spans="1:8" x14ac:dyDescent="0.2">
      <c r="A6" s="33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2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2" t="s">
        <v>3</v>
      </c>
      <c r="B8" s="16">
        <v>1116000</v>
      </c>
      <c r="C8" s="16">
        <v>1002385.15</v>
      </c>
      <c r="D8" s="16">
        <f t="shared" si="0"/>
        <v>2118385.15</v>
      </c>
      <c r="E8" s="16">
        <v>2062679.11</v>
      </c>
      <c r="F8" s="16">
        <v>2062679.11</v>
      </c>
      <c r="G8" s="16">
        <f t="shared" si="1"/>
        <v>946679.1100000001</v>
      </c>
      <c r="H8" s="30" t="s">
        <v>39</v>
      </c>
    </row>
    <row r="9" spans="1:8" x14ac:dyDescent="0.2">
      <c r="A9" s="32" t="s">
        <v>4</v>
      </c>
      <c r="B9" s="16">
        <v>110000</v>
      </c>
      <c r="C9" s="16">
        <v>56500</v>
      </c>
      <c r="D9" s="16">
        <f t="shared" si="0"/>
        <v>166500</v>
      </c>
      <c r="E9" s="16">
        <v>150663.64000000001</v>
      </c>
      <c r="F9" s="16">
        <v>150663.64000000001</v>
      </c>
      <c r="G9" s="16">
        <f t="shared" si="1"/>
        <v>40663.640000000014</v>
      </c>
      <c r="H9" s="30" t="s">
        <v>40</v>
      </c>
    </row>
    <row r="10" spans="1:8" x14ac:dyDescent="0.2">
      <c r="A10" s="33" t="s">
        <v>5</v>
      </c>
      <c r="B10" s="16">
        <v>116000</v>
      </c>
      <c r="C10" s="16">
        <v>51781.62</v>
      </c>
      <c r="D10" s="16">
        <f t="shared" ref="D10:D13" si="2">B10+C10</f>
        <v>167781.62</v>
      </c>
      <c r="E10" s="16">
        <v>142996.82</v>
      </c>
      <c r="F10" s="16">
        <v>142996.82</v>
      </c>
      <c r="G10" s="16">
        <f t="shared" ref="G10:G13" si="3">F10-B10</f>
        <v>26996.820000000007</v>
      </c>
      <c r="H10" s="30" t="s">
        <v>41</v>
      </c>
    </row>
    <row r="11" spans="1:8" x14ac:dyDescent="0.2">
      <c r="A11" s="32" t="s">
        <v>24</v>
      </c>
      <c r="B11" s="16">
        <v>0</v>
      </c>
      <c r="C11" s="16">
        <v>0</v>
      </c>
      <c r="D11" s="16">
        <f t="shared" si="2"/>
        <v>0</v>
      </c>
      <c r="E11" s="16">
        <v>0</v>
      </c>
      <c r="F11" s="16">
        <v>0</v>
      </c>
      <c r="G11" s="16">
        <f t="shared" si="3"/>
        <v>0</v>
      </c>
      <c r="H11" s="30" t="s">
        <v>42</v>
      </c>
    </row>
    <row r="12" spans="1:8" ht="22.5" x14ac:dyDescent="0.2">
      <c r="A12" s="32" t="s">
        <v>25</v>
      </c>
      <c r="B12" s="16">
        <v>96204322</v>
      </c>
      <c r="C12" s="16">
        <v>20844174.449999999</v>
      </c>
      <c r="D12" s="16">
        <f t="shared" si="2"/>
        <v>117048496.45</v>
      </c>
      <c r="E12" s="16">
        <v>61608303.789999999</v>
      </c>
      <c r="F12" s="16">
        <v>61608303.789999999</v>
      </c>
      <c r="G12" s="16">
        <f t="shared" si="3"/>
        <v>-34596018.210000001</v>
      </c>
      <c r="H12" s="30" t="s">
        <v>43</v>
      </c>
    </row>
    <row r="13" spans="1:8" ht="22.5" x14ac:dyDescent="0.2">
      <c r="A13" s="32" t="s">
        <v>26</v>
      </c>
      <c r="B13" s="16">
        <v>0</v>
      </c>
      <c r="C13" s="16">
        <v>53999964.009999998</v>
      </c>
      <c r="D13" s="16">
        <f t="shared" si="2"/>
        <v>53999964.009999998</v>
      </c>
      <c r="E13" s="16">
        <v>9904762.1400000006</v>
      </c>
      <c r="F13" s="16">
        <v>9904762.1400000006</v>
      </c>
      <c r="G13" s="16">
        <f t="shared" si="3"/>
        <v>9904762.1400000006</v>
      </c>
      <c r="H13" s="30" t="s">
        <v>44</v>
      </c>
    </row>
    <row r="14" spans="1:8" x14ac:dyDescent="0.2">
      <c r="A14" s="32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98663322</v>
      </c>
      <c r="C16" s="17">
        <f t="shared" ref="C16:G16" si="6">SUM(C5:C14)</f>
        <v>76210357.25</v>
      </c>
      <c r="D16" s="17">
        <f t="shared" si="6"/>
        <v>174873679.25</v>
      </c>
      <c r="E16" s="17">
        <f t="shared" si="6"/>
        <v>75001208.74000001</v>
      </c>
      <c r="F16" s="10">
        <f t="shared" si="6"/>
        <v>75001208.74000001</v>
      </c>
      <c r="G16" s="11">
        <f t="shared" si="6"/>
        <v>-23662113.259999998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43" t="s">
        <v>23</v>
      </c>
      <c r="B18" s="38" t="s">
        <v>22</v>
      </c>
      <c r="C18" s="38"/>
      <c r="D18" s="38"/>
      <c r="E18" s="38"/>
      <c r="F18" s="38"/>
      <c r="G18" s="47" t="s">
        <v>19</v>
      </c>
      <c r="H18" s="30" t="s">
        <v>46</v>
      </c>
    </row>
    <row r="19" spans="1:8" ht="22.5" x14ac:dyDescent="0.2">
      <c r="A19" s="44"/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8"/>
      <c r="H19" s="30" t="s">
        <v>46</v>
      </c>
    </row>
    <row r="20" spans="1:8" x14ac:dyDescent="0.2">
      <c r="A20" s="45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4" t="s">
        <v>27</v>
      </c>
      <c r="B21" s="18">
        <f t="shared" ref="B21:G21" si="7">SUM(B22+B23+B24+B25+B26+B27+B28+B29)</f>
        <v>98663322</v>
      </c>
      <c r="C21" s="18">
        <f t="shared" si="7"/>
        <v>76210357.25</v>
      </c>
      <c r="D21" s="18">
        <f t="shared" si="7"/>
        <v>174873679.25</v>
      </c>
      <c r="E21" s="18">
        <f t="shared" si="7"/>
        <v>75001208.74000001</v>
      </c>
      <c r="F21" s="18">
        <f t="shared" si="7"/>
        <v>75001208.74000001</v>
      </c>
      <c r="G21" s="18">
        <f t="shared" si="7"/>
        <v>-23662113.259999998</v>
      </c>
      <c r="H21" s="30" t="s">
        <v>46</v>
      </c>
    </row>
    <row r="22" spans="1:8" x14ac:dyDescent="0.2">
      <c r="A22" s="35" t="s">
        <v>0</v>
      </c>
      <c r="B22" s="19">
        <v>1117000</v>
      </c>
      <c r="C22" s="19">
        <v>255552.02</v>
      </c>
      <c r="D22" s="19">
        <f t="shared" ref="D22:D25" si="8">B22+C22</f>
        <v>1372552.02</v>
      </c>
      <c r="E22" s="19">
        <v>1131803.24</v>
      </c>
      <c r="F22" s="19">
        <v>1131803.24</v>
      </c>
      <c r="G22" s="19">
        <f t="shared" ref="G22:G25" si="9">F22-B22</f>
        <v>14803.239999999991</v>
      </c>
      <c r="H22" s="30" t="s">
        <v>37</v>
      </c>
    </row>
    <row r="23" spans="1:8" x14ac:dyDescent="0.2">
      <c r="A23" s="35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5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5" t="s">
        <v>3</v>
      </c>
      <c r="B25" s="19">
        <v>1116000</v>
      </c>
      <c r="C25" s="19">
        <v>1002385.15</v>
      </c>
      <c r="D25" s="19">
        <f t="shared" si="8"/>
        <v>2118385.15</v>
      </c>
      <c r="E25" s="19">
        <v>2062679.11</v>
      </c>
      <c r="F25" s="19">
        <v>2062679.11</v>
      </c>
      <c r="G25" s="19">
        <f t="shared" si="9"/>
        <v>946679.1100000001</v>
      </c>
      <c r="H25" s="30" t="s">
        <v>39</v>
      </c>
    </row>
    <row r="26" spans="1:8" x14ac:dyDescent="0.2">
      <c r="A26" s="35" t="s">
        <v>28</v>
      </c>
      <c r="B26" s="19">
        <v>110000</v>
      </c>
      <c r="C26" s="19">
        <v>56500</v>
      </c>
      <c r="D26" s="19">
        <f t="shared" ref="D26" si="10">B26+C26</f>
        <v>166500</v>
      </c>
      <c r="E26" s="19">
        <v>150663.64000000001</v>
      </c>
      <c r="F26" s="19">
        <v>150663.64000000001</v>
      </c>
      <c r="G26" s="19">
        <f t="shared" ref="G26" si="11">F26-B26</f>
        <v>40663.640000000014</v>
      </c>
      <c r="H26" s="30" t="s">
        <v>40</v>
      </c>
    </row>
    <row r="27" spans="1:8" x14ac:dyDescent="0.2">
      <c r="A27" s="35" t="s">
        <v>29</v>
      </c>
      <c r="B27" s="19">
        <v>116000</v>
      </c>
      <c r="C27" s="19">
        <v>51781.62</v>
      </c>
      <c r="D27" s="19">
        <f t="shared" ref="D27:D29" si="12">B27+C27</f>
        <v>167781.62</v>
      </c>
      <c r="E27" s="19">
        <v>142996.82</v>
      </c>
      <c r="F27" s="19">
        <v>142996.82</v>
      </c>
      <c r="G27" s="19">
        <f t="shared" ref="G27:G29" si="13">F27-B27</f>
        <v>26996.820000000007</v>
      </c>
      <c r="H27" s="30" t="s">
        <v>41</v>
      </c>
    </row>
    <row r="28" spans="1:8" ht="22.5" x14ac:dyDescent="0.2">
      <c r="A28" s="35" t="s">
        <v>30</v>
      </c>
      <c r="B28" s="19">
        <v>96204322</v>
      </c>
      <c r="C28" s="19">
        <v>20844174.449999999</v>
      </c>
      <c r="D28" s="19">
        <f t="shared" si="12"/>
        <v>117048496.45</v>
      </c>
      <c r="E28" s="19">
        <v>61608303.789999999</v>
      </c>
      <c r="F28" s="19">
        <v>61608303.789999999</v>
      </c>
      <c r="G28" s="19">
        <f t="shared" si="13"/>
        <v>-34596018.210000001</v>
      </c>
      <c r="H28" s="30" t="s">
        <v>43</v>
      </c>
    </row>
    <row r="29" spans="1:8" ht="22.5" x14ac:dyDescent="0.2">
      <c r="A29" s="35" t="s">
        <v>26</v>
      </c>
      <c r="B29" s="19">
        <v>0</v>
      </c>
      <c r="C29" s="19">
        <v>53999964.009999998</v>
      </c>
      <c r="D29" s="19">
        <f t="shared" si="12"/>
        <v>53999964.009999998</v>
      </c>
      <c r="E29" s="19">
        <v>9904762.1400000006</v>
      </c>
      <c r="F29" s="19">
        <v>9904762.1400000006</v>
      </c>
      <c r="G29" s="19">
        <f t="shared" si="13"/>
        <v>9904762.1400000006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6" t="s">
        <v>48</v>
      </c>
      <c r="B31" s="20">
        <f t="shared" ref="B31:G31" si="14">SUM(B32:B35)</f>
        <v>0</v>
      </c>
      <c r="C31" s="20">
        <f t="shared" si="14"/>
        <v>0</v>
      </c>
      <c r="D31" s="20">
        <f t="shared" si="14"/>
        <v>0</v>
      </c>
      <c r="E31" s="20">
        <f t="shared" si="14"/>
        <v>0</v>
      </c>
      <c r="F31" s="20">
        <f t="shared" si="14"/>
        <v>0</v>
      </c>
      <c r="G31" s="20">
        <f t="shared" si="14"/>
        <v>0</v>
      </c>
      <c r="H31" s="30" t="s">
        <v>46</v>
      </c>
    </row>
    <row r="32" spans="1:8" x14ac:dyDescent="0.2">
      <c r="A32" s="35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10" x14ac:dyDescent="0.2">
      <c r="A33" s="35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4" si="15">F33-B33</f>
        <v>0</v>
      </c>
      <c r="H33" s="30" t="s">
        <v>40</v>
      </c>
    </row>
    <row r="34" spans="1:10" ht="22.5" x14ac:dyDescent="0.2">
      <c r="A34" s="35" t="s">
        <v>32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19">
        <f t="shared" si="15"/>
        <v>0</v>
      </c>
      <c r="H34" s="30" t="s">
        <v>42</v>
      </c>
    </row>
    <row r="35" spans="1:10" ht="22.5" x14ac:dyDescent="0.2">
      <c r="A35" s="35" t="s">
        <v>26</v>
      </c>
      <c r="B35" s="19">
        <v>0</v>
      </c>
      <c r="C35" s="19">
        <v>0</v>
      </c>
      <c r="D35" s="19">
        <f>B35+C35</f>
        <v>0</v>
      </c>
      <c r="E35" s="19">
        <v>0</v>
      </c>
      <c r="F35" s="19">
        <v>0</v>
      </c>
      <c r="G35" s="19">
        <f t="shared" ref="G35" si="16">F35-B35</f>
        <v>0</v>
      </c>
      <c r="H35" s="30" t="s">
        <v>44</v>
      </c>
    </row>
    <row r="36" spans="1:10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10" x14ac:dyDescent="0.2">
      <c r="A37" s="34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10" x14ac:dyDescent="0.2">
      <c r="A38" s="35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10" x14ac:dyDescent="0.2">
      <c r="A39" s="35"/>
      <c r="B39" s="19"/>
      <c r="C39" s="19"/>
      <c r="D39" s="19"/>
      <c r="E39" s="19"/>
      <c r="F39" s="19"/>
      <c r="G39" s="19"/>
      <c r="H39" s="30"/>
    </row>
    <row r="40" spans="1:10" x14ac:dyDescent="0.2">
      <c r="A40" s="14" t="s">
        <v>13</v>
      </c>
      <c r="B40" s="17">
        <f>SUM(B37+B31+B21)</f>
        <v>98663322</v>
      </c>
      <c r="C40" s="17">
        <f t="shared" ref="C40:G40" si="18">SUM(C37+C31+C21)</f>
        <v>76210357.25</v>
      </c>
      <c r="D40" s="17">
        <f t="shared" si="18"/>
        <v>174873679.25</v>
      </c>
      <c r="E40" s="17">
        <f t="shared" si="18"/>
        <v>75001208.74000001</v>
      </c>
      <c r="F40" s="17">
        <f t="shared" si="18"/>
        <v>75001208.74000001</v>
      </c>
      <c r="G40" s="11">
        <f t="shared" si="18"/>
        <v>-23662113.259999998</v>
      </c>
      <c r="H40" s="30" t="s">
        <v>46</v>
      </c>
    </row>
    <row r="41" spans="1:10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10" x14ac:dyDescent="0.2">
      <c r="A42" s="31" t="s">
        <v>49</v>
      </c>
    </row>
    <row r="43" spans="1:10" ht="22.5" x14ac:dyDescent="0.2">
      <c r="A43" s="28" t="s">
        <v>34</v>
      </c>
    </row>
    <row r="44" spans="1:10" x14ac:dyDescent="0.2">
      <c r="A44" s="29" t="s">
        <v>35</v>
      </c>
    </row>
    <row r="45" spans="1:10" ht="51.75" customHeight="1" x14ac:dyDescent="0.2">
      <c r="A45" s="46" t="s">
        <v>36</v>
      </c>
      <c r="B45" s="46"/>
      <c r="C45" s="46"/>
      <c r="D45" s="46"/>
      <c r="E45" s="46"/>
      <c r="F45" s="46"/>
      <c r="G45" s="46"/>
    </row>
    <row r="46" spans="1:10" ht="14.25" customHeight="1" x14ac:dyDescent="0.2">
      <c r="A46" s="49" t="s">
        <v>51</v>
      </c>
      <c r="B46" s="49"/>
      <c r="C46" s="49"/>
      <c r="D46" s="49"/>
      <c r="E46" s="49"/>
      <c r="F46" s="49"/>
      <c r="G46" s="49"/>
      <c r="H46" s="49"/>
      <c r="I46" s="49"/>
      <c r="J46" s="49"/>
    </row>
    <row r="47" spans="1:10" ht="15" x14ac:dyDescent="0.2">
      <c r="A47" s="49" t="s">
        <v>52</v>
      </c>
      <c r="B47" s="49"/>
      <c r="C47" s="49"/>
      <c r="D47" s="49"/>
      <c r="E47" s="49"/>
      <c r="F47" s="49"/>
      <c r="G47" s="49"/>
      <c r="H47" s="49"/>
      <c r="I47" s="49"/>
      <c r="J47" s="49"/>
    </row>
  </sheetData>
  <sheetProtection formatCells="0" formatColumns="0" formatRows="0" insertRows="0" autoFilter="0"/>
  <mergeCells count="10">
    <mergeCell ref="A46:J46"/>
    <mergeCell ref="A47:J47"/>
    <mergeCell ref="A1:G1"/>
    <mergeCell ref="A2:A4"/>
    <mergeCell ref="A18:A20"/>
    <mergeCell ref="A45:G45"/>
    <mergeCell ref="B2:F2"/>
    <mergeCell ref="G2:G3"/>
    <mergeCell ref="B18:F18"/>
    <mergeCell ref="G18:G19"/>
  </mergeCells>
  <pageMargins left="0.70866141732283472" right="0.70866141732283472" top="0.31496062992125984" bottom="0.31496062992125984" header="0.31496062992125984" footer="0.31496062992125984"/>
  <pageSetup paperSize="9" scale="70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2023-08-11T20:32:13Z</cp:lastPrinted>
  <dcterms:created xsi:type="dcterms:W3CDTF">2012-12-11T20:48:19Z</dcterms:created>
  <dcterms:modified xsi:type="dcterms:W3CDTF">2023-08-11T20:32:34Z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