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DATO ABIERTO\"/>
    </mc:Choice>
  </mc:AlternateContent>
  <bookViews>
    <workbookView xWindow="0" yWindow="0" windowWidth="20490" windowHeight="715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C40" i="4" l="1"/>
  <c r="D40" i="4"/>
  <c r="E40" i="4"/>
  <c r="F40" i="4"/>
  <c r="G40" i="4"/>
  <c r="B40" i="4"/>
  <c r="C21" i="4"/>
  <c r="D21" i="4"/>
  <c r="E21" i="4"/>
  <c r="F21" i="4"/>
  <c r="G21" i="4"/>
  <c r="B21" i="4"/>
  <c r="C37" i="4"/>
  <c r="D37" i="4"/>
  <c r="E37" i="4"/>
  <c r="F37" i="4"/>
  <c r="G37" i="4"/>
  <c r="B37" i="4"/>
  <c r="G38" i="4"/>
  <c r="D38" i="4"/>
  <c r="C31" i="4"/>
  <c r="D31" i="4"/>
  <c r="E31" i="4"/>
  <c r="F31" i="4"/>
  <c r="G31" i="4"/>
  <c r="B31" i="4"/>
  <c r="G35" i="4"/>
  <c r="D35" i="4"/>
  <c r="G34" i="4"/>
  <c r="D34" i="4"/>
  <c r="G33" i="4"/>
  <c r="D33" i="4"/>
  <c r="G32" i="4"/>
  <c r="D32" i="4"/>
  <c r="G16" i="4"/>
  <c r="C16" i="4"/>
  <c r="D16" i="4"/>
  <c r="E16" i="4"/>
  <c r="F16" i="4"/>
  <c r="B16" i="4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<sst xmlns="http://schemas.openxmlformats.org/spreadsheetml/2006/main" count="62" uniqueCount="39">
  <si>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</si>
  <si>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</si>
  <si>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</si>
  <si>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</si>
  <si>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</si>
  <si>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</si>
  <si>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</si>
  <si>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</si>
  <si>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</si>
  <si>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</si>
  <si>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</si>
  <si>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</si>
  <si>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</si>
  <si>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</si>
  <si>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</si>
  <si>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</si>
  <si>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</si>
  <si>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</si>
  <si>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</si>
  <si>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</si>
  <si>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</si>
  <si>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</si>
  <si>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</si>
  <si>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</si>
  <si>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</si>
  <si>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</si>
  <si>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</si>
  <si>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</si>
  <si>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</si>
  <si>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</si>
  <si>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</si>
  <si>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</si>
  <si>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</si>
  <si>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</si>
  <si>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</si>
  <si>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</si>
  <si>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</si>
  <si>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</si>
  <si>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Tierra Blanca, Gto.
Estado Analítico de Ingresos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</si>
</sst>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25" zoomScaleNormal="100" workbookViewId="0">
      <selection activeCell="I39" sqref="I3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33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>
        <v>0</v>
      </c>
      <c r="C5" s="14">
        <v>0</v>
      </c>
      <c r="D5" s="14">
        <f>B5+C5</f>
        <v>0</v>
      </c>
      <c r="E5" s="14">
        <v>0</v>
      </c>
      <c r="F5" s="14">
        <v>0</v>
      </c>
      <c r="G5" s="14">
        <f>F5-B5</f>
        <v>0</v>
      </c>
    </row>
    <row r="6" spans="1:7" x14ac:dyDescent="0.2">
      <c r="A6" s="37" t="s">
        <v>15</v>
      </c>
      <c r="B6" s="15">
        <v>0</v>
      </c>
      <c r="C6" s="15">
        <v>0</v>
      </c>
      <c r="D6" s="14">
        <f t="shared" ref="D6:D14" si="0">B6+C6</f>
        <v>0</v>
      </c>
      <c r="E6" s="15">
        <v>0</v>
      </c>
      <c r="F6" s="15">
        <v>0</v>
      </c>
      <c r="G6" s="14">
        <f t="shared" ref="G6:G14" si="1">F6-B6</f>
        <v>0</v>
      </c>
    </row>
    <row r="7" spans="1:7" x14ac:dyDescent="0.2">
      <c r="A7" s="36" t="s">
        <v>16</v>
      </c>
      <c r="B7" s="15">
        <v>0</v>
      </c>
      <c r="C7" s="15">
        <v>0</v>
      </c>
      <c r="D7" s="14">
        <f t="shared" si="0"/>
        <v>0</v>
      </c>
      <c r="E7" s="15">
        <v>0</v>
      </c>
      <c r="F7" s="15">
        <v>0</v>
      </c>
      <c r="G7" s="14">
        <f t="shared" si="1"/>
        <v>0</v>
      </c>
    </row>
    <row r="8" spans="1:7" x14ac:dyDescent="0.2">
      <c r="A8" s="36" t="s">
        <v>17</v>
      </c>
      <c r="B8" s="15">
        <v>0</v>
      </c>
      <c r="C8" s="15">
        <v>0</v>
      </c>
      <c r="D8" s="14">
        <f t="shared" si="0"/>
        <v>0</v>
      </c>
      <c r="E8" s="15">
        <v>0</v>
      </c>
      <c r="F8" s="15">
        <v>0</v>
      </c>
      <c r="G8" s="14">
        <f t="shared" si="1"/>
        <v>0</v>
      </c>
    </row>
    <row r="9" spans="1:7" x14ac:dyDescent="0.2">
      <c r="A9" s="36" t="s">
        <v>18</v>
      </c>
      <c r="B9" s="15">
        <v>0</v>
      </c>
      <c r="C9" s="15">
        <v>0</v>
      </c>
      <c r="D9" s="14">
        <f t="shared" si="0"/>
        <v>0</v>
      </c>
      <c r="E9" s="15">
        <v>0</v>
      </c>
      <c r="F9" s="15">
        <v>0</v>
      </c>
      <c r="G9" s="14">
        <f t="shared" si="1"/>
        <v>0</v>
      </c>
    </row>
    <row r="10" spans="1:7" x14ac:dyDescent="0.2">
      <c r="A10" s="37" t="s">
        <v>19</v>
      </c>
      <c r="B10" s="15">
        <v>0</v>
      </c>
      <c r="C10" s="15">
        <v>0</v>
      </c>
      <c r="D10" s="14">
        <f t="shared" si="0"/>
        <v>0</v>
      </c>
      <c r="E10" s="15">
        <v>0</v>
      </c>
      <c r="F10" s="15">
        <v>0</v>
      </c>
      <c r="G10" s="14">
        <f t="shared" si="1"/>
        <v>0</v>
      </c>
    </row>
    <row r="11" spans="1:7" x14ac:dyDescent="0.2">
      <c r="A11" s="36" t="s">
        <v>20</v>
      </c>
      <c r="B11" s="15">
        <v>93600</v>
      </c>
      <c r="C11" s="15">
        <v>0</v>
      </c>
      <c r="D11" s="14">
        <f t="shared" si="0"/>
        <v>93600</v>
      </c>
      <c r="E11" s="15">
        <v>51030</v>
      </c>
      <c r="F11" s="15">
        <v>51030</v>
      </c>
      <c r="G11" s="14">
        <f t="shared" si="1"/>
        <v>-42570</v>
      </c>
    </row>
    <row r="12" spans="1:7" ht="22.5" x14ac:dyDescent="0.2">
      <c r="A12" s="36" t="s">
        <v>21</v>
      </c>
      <c r="B12" s="15">
        <v>0</v>
      </c>
      <c r="C12" s="15">
        <v>0</v>
      </c>
      <c r="D12" s="14">
        <f t="shared" si="0"/>
        <v>0</v>
      </c>
      <c r="E12" s="15">
        <v>0</v>
      </c>
      <c r="F12" s="15">
        <v>0</v>
      </c>
      <c r="G12" s="14">
        <f t="shared" si="1"/>
        <v>0</v>
      </c>
    </row>
    <row r="13" spans="1:7" ht="22.5" x14ac:dyDescent="0.2">
      <c r="A13" s="36" t="s">
        <v>22</v>
      </c>
      <c r="B13" s="15">
        <v>6050000</v>
      </c>
      <c r="C13" s="15">
        <v>78000</v>
      </c>
      <c r="D13" s="14">
        <f t="shared" si="0"/>
        <v>6128000</v>
      </c>
      <c r="E13" s="15">
        <v>4615499.99</v>
      </c>
      <c r="F13" s="15">
        <v>4615499.99</v>
      </c>
      <c r="G13" s="14">
        <f t="shared" si="1"/>
        <v>-1434500.0099999998</v>
      </c>
    </row>
    <row r="14" spans="1:7" x14ac:dyDescent="0.2">
      <c r="A14" s="36" t="s">
        <v>23</v>
      </c>
      <c r="B14" s="15">
        <v>0</v>
      </c>
      <c r="C14" s="15">
        <v>0</v>
      </c>
      <c r="D14" s="14">
        <f t="shared" si="0"/>
        <v>0</v>
      </c>
      <c r="E14" s="15">
        <v>0</v>
      </c>
      <c r="F14" s="15">
        <v>0</v>
      </c>
      <c r="G14" s="14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SUM(B5:B14)</f>
        <v>6143600</v>
      </c>
      <c r="C16" s="16">
        <f t="shared" ref="C16:F16" si="2">SUM(C5:C14)</f>
        <v>78000</v>
      </c>
      <c r="D16" s="16">
        <f t="shared" si="2"/>
        <v>6221600</v>
      </c>
      <c r="E16" s="16">
        <f t="shared" si="2"/>
        <v>4666529.99</v>
      </c>
      <c r="F16" s="16">
        <f t="shared" si="2"/>
        <v>4666529.99</v>
      </c>
      <c r="G16" s="10">
        <f>SUM(G5:G14)</f>
        <v>-1477070.0099999998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f>G16</f>
        <v>-1477070.0099999998</v>
      </c>
    </row>
    <row r="18" spans="1:7" ht="10.5" customHeight="1" x14ac:dyDescent="0.2">
      <c r="A18" s="31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f>SUM(B22:B29)</f>
        <v>0</v>
      </c>
      <c r="C21" s="17">
        <f t="shared" ref="C21:G21" si="3">SUM(C22:C29)</f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 x14ac:dyDescent="0.2">
      <c r="A22" s="39" t="s">
        <v>14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">
      <c r="A25" s="39" t="s">
        <v>17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39" t="s">
        <v>28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">
      <c r="A27" s="39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ht="22.5" x14ac:dyDescent="0.2">
      <c r="A29" s="39" t="s">
        <v>22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37</v>
      </c>
      <c r="B31" s="19">
        <f>SUM(B32:B35)</f>
        <v>6143600</v>
      </c>
      <c r="C31" s="19">
        <f t="shared" ref="C31:G31" si="4">SUM(C32:C35)</f>
        <v>78000</v>
      </c>
      <c r="D31" s="19">
        <f t="shared" si="4"/>
        <v>6221600</v>
      </c>
      <c r="E31" s="19">
        <f t="shared" si="4"/>
        <v>4666529.99</v>
      </c>
      <c r="F31" s="19">
        <f t="shared" si="4"/>
        <v>4666529.99</v>
      </c>
      <c r="G31" s="19">
        <f t="shared" si="4"/>
        <v>-1477070.0099999998</v>
      </c>
    </row>
    <row r="32" spans="1:7" x14ac:dyDescent="0.2">
      <c r="A32" s="39" t="s">
        <v>15</v>
      </c>
      <c r="B32" s="41">
        <v>0</v>
      </c>
      <c r="C32" s="41">
        <v>0</v>
      </c>
      <c r="D32" s="41">
        <f>B32+C32</f>
        <v>0</v>
      </c>
      <c r="E32" s="41">
        <v>0</v>
      </c>
      <c r="F32" s="41">
        <v>0</v>
      </c>
      <c r="G32" s="41">
        <f>F32-B32</f>
        <v>0</v>
      </c>
    </row>
    <row r="33" spans="1:7" x14ac:dyDescent="0.2">
      <c r="A33" s="39" t="s">
        <v>31</v>
      </c>
      <c r="B33" s="41">
        <v>0</v>
      </c>
      <c r="C33" s="41">
        <v>0</v>
      </c>
      <c r="D33" s="41">
        <f>B33+C33</f>
        <v>0</v>
      </c>
      <c r="E33" s="41">
        <v>0</v>
      </c>
      <c r="F33" s="41">
        <v>0</v>
      </c>
      <c r="G33" s="41">
        <f t="shared" ref="G33:G35" si="5">F33-B33</f>
        <v>0</v>
      </c>
    </row>
    <row r="34" spans="1:7" ht="22.5" x14ac:dyDescent="0.2">
      <c r="A34" s="39" t="s">
        <v>32</v>
      </c>
      <c r="B34" s="41">
        <v>93600</v>
      </c>
      <c r="C34" s="41">
        <v>0</v>
      </c>
      <c r="D34" s="41">
        <f>B34+C34</f>
        <v>93600</v>
      </c>
      <c r="E34" s="41">
        <v>51030</v>
      </c>
      <c r="F34" s="41">
        <v>51030</v>
      </c>
      <c r="G34" s="41">
        <f t="shared" si="5"/>
        <v>-42570</v>
      </c>
    </row>
    <row r="35" spans="1:7" ht="22.5" x14ac:dyDescent="0.2">
      <c r="A35" s="39" t="s">
        <v>22</v>
      </c>
      <c r="B35" s="41">
        <v>6050000</v>
      </c>
      <c r="C35" s="41">
        <v>78000</v>
      </c>
      <c r="D35" s="41">
        <f>B35+C35</f>
        <v>6128000</v>
      </c>
      <c r="E35" s="41">
        <v>4615499.99</v>
      </c>
      <c r="F35" s="41">
        <v>4615499.99</v>
      </c>
      <c r="G35" s="41">
        <f t="shared" si="5"/>
        <v>-1434500.0099999998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>
        <f>SUM(B38)</f>
        <v>0</v>
      </c>
      <c r="C37" s="19">
        <f t="shared" ref="C37:G37" si="6">SUM(C38)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6"/>
        <v>0</v>
      </c>
    </row>
    <row r="38" spans="1:7" x14ac:dyDescent="0.2">
      <c r="A38" s="39" t="s">
        <v>23</v>
      </c>
      <c r="B38" s="41">
        <v>0</v>
      </c>
      <c r="C38" s="41">
        <v>0</v>
      </c>
      <c r="D38" s="41">
        <f>B38+C38</f>
        <v>0</v>
      </c>
      <c r="E38" s="41">
        <v>0</v>
      </c>
      <c r="F38" s="41">
        <v>0</v>
      </c>
      <c r="G38" s="41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s="3" customFormat="1" x14ac:dyDescent="0.2">
      <c r="A40" s="13" t="s">
        <v>24</v>
      </c>
      <c r="B40" s="42">
        <f>B21+B31+B37</f>
        <v>6143600</v>
      </c>
      <c r="C40" s="42">
        <f t="shared" ref="C40:G40" si="7">C21+C31+C37</f>
        <v>78000</v>
      </c>
      <c r="D40" s="42">
        <f t="shared" si="7"/>
        <v>6221600</v>
      </c>
      <c r="E40" s="42">
        <f t="shared" si="7"/>
        <v>4666529.99</v>
      </c>
      <c r="F40" s="42">
        <f t="shared" si="7"/>
        <v>4666529.99</v>
      </c>
      <c r="G40" s="42">
        <f t="shared" si="7"/>
        <v>-1477070.0099999998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f>G40</f>
        <v>-1477070.0099999998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2012-12-11T20:48:19Z</dcterms:created>
  <dcterms:modified xsi:type="dcterms:W3CDTF">2023-10-31T21:04:26Z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