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-2022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EAI!$A$1:$H$47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E38" i="4"/>
  <c r="E37" i="4" s="1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E31" i="4" s="1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21" i="4" l="1"/>
  <c r="E39" i="4" s="1"/>
  <c r="H21" i="4"/>
  <c r="H39" i="4" s="1"/>
  <c r="H16" i="4"/>
  <c r="E16" i="4"/>
</calcChain>
</file>

<file path=xl/sharedStrings.xml><?xml version="1.0" encoding="utf-8"?>
<sst xmlns="http://schemas.openxmlformats.org/spreadsheetml/2006/main" count="101" uniqueCount="53">
  <si>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</si>
  <si>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</si>
  <si>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</si>
  <si>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</si>
  <si>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</si>
  <si>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</si>
  <si>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</si>
  <si>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</si>
  <si>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</si>
  <si>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</si>
  <si>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</si>
  <si>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</si>
  <si>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</si>
  <si>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</si>
  <si>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</si>
  <si>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</si>
  <si>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</si>
  <si>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</si>
  <si>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</si>
  <si>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</si>
  <si>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</si>
  <si>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</si>
  <si>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</si>
  <si>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</si>
  <si>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</si>
  <si>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</si>
  <si>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</si>
  <si>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</si>
  <si>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</si>
  <si>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</si>
  <si>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</si>
  <si>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</si>
  <si>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</si>
  <si>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</si>
  <si>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</si>
  <si>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</si>
  <si>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</si>
  <si>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</si>
  <si>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</si>
  <si>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</si>
  <si>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</si>
  <si>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</si>
  <si>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</si>
  <si>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</si>
  <si>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</si>
  <si>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</si>
  <si>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</si>
  <si>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</si>
  <si>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</si>
  <si>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</si>
  <si>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Tierra Blanca, Guanajuato
Estado Analítico de Ingresos
Del 1 de Enero al 30 de Septiembre de 2022</t>
  </si>
  <si>
    <t xml:space="preserve">Lic. Rómulo García Cabrera                      C.P. Jorge Alejandro Ceballos Briones                            Ing. Ana Maribel Prado Cruz
</t>
  </si>
  <si>
    <t xml:space="preserve">Presidente Municipal                                                  Tesorero Municipal                                                      Sindico Municipal
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</si>
</sst>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tabSelected="1" topLeftCell="A37" zoomScaleNormal="100" workbookViewId="0">
      <selection activeCell="A47" sqref="A1:H47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1" t="s">
        <v>50</v>
      </c>
      <c r="B1" s="52"/>
      <c r="C1" s="52"/>
      <c r="D1" s="52"/>
      <c r="E1" s="52"/>
      <c r="F1" s="52"/>
      <c r="G1" s="52"/>
      <c r="H1" s="53"/>
    </row>
    <row r="2" spans="1:9" s="3" customFormat="1" x14ac:dyDescent="0.2">
      <c r="A2" s="54" t="s">
        <v>14</v>
      </c>
      <c r="B2" s="55"/>
      <c r="C2" s="52" t="s">
        <v>22</v>
      </c>
      <c r="D2" s="52"/>
      <c r="E2" s="52"/>
      <c r="F2" s="52"/>
      <c r="G2" s="52"/>
      <c r="H2" s="60" t="s">
        <v>19</v>
      </c>
    </row>
    <row r="3" spans="1:9" s="1" customFormat="1" ht="24.95" customHeight="1" x14ac:dyDescent="0.2">
      <c r="A3" s="56"/>
      <c r="B3" s="57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1"/>
    </row>
    <row r="4" spans="1:9" s="1" customFormat="1" x14ac:dyDescent="0.2">
      <c r="A4" s="58"/>
      <c r="B4" s="59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1141700</v>
      </c>
      <c r="D5" s="21">
        <v>-6500</v>
      </c>
      <c r="E5" s="21">
        <f>C5+D5</f>
        <v>1135200</v>
      </c>
      <c r="F5" s="21">
        <v>1203097.83</v>
      </c>
      <c r="G5" s="21">
        <v>1203097.83</v>
      </c>
      <c r="H5" s="21">
        <f>G5-C5</f>
        <v>61397.830000000075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200</v>
      </c>
      <c r="D7" s="22">
        <v>-200</v>
      </c>
      <c r="E7" s="22">
        <f t="shared" si="0"/>
        <v>0</v>
      </c>
      <c r="F7" s="22">
        <v>0</v>
      </c>
      <c r="G7" s="22">
        <v>0</v>
      </c>
      <c r="H7" s="22">
        <f t="shared" si="1"/>
        <v>-200</v>
      </c>
      <c r="I7" s="45" t="s">
        <v>38</v>
      </c>
    </row>
    <row r="8" spans="1:9" x14ac:dyDescent="0.2">
      <c r="A8" s="33"/>
      <c r="B8" s="43" t="s">
        <v>3</v>
      </c>
      <c r="C8" s="22">
        <v>2207100</v>
      </c>
      <c r="D8" s="22">
        <v>-1058200</v>
      </c>
      <c r="E8" s="22">
        <f t="shared" si="0"/>
        <v>1148900</v>
      </c>
      <c r="F8" s="22">
        <v>1630016.04</v>
      </c>
      <c r="G8" s="22">
        <v>1630016.04</v>
      </c>
      <c r="H8" s="22">
        <f t="shared" si="1"/>
        <v>-577083.96</v>
      </c>
      <c r="I8" s="45" t="s">
        <v>39</v>
      </c>
    </row>
    <row r="9" spans="1:9" x14ac:dyDescent="0.2">
      <c r="A9" s="33"/>
      <c r="B9" s="43" t="s">
        <v>4</v>
      </c>
      <c r="C9" s="22">
        <v>183600</v>
      </c>
      <c r="D9" s="22">
        <v>-159400</v>
      </c>
      <c r="E9" s="22">
        <f t="shared" si="0"/>
        <v>24200</v>
      </c>
      <c r="F9" s="22">
        <v>120504.52</v>
      </c>
      <c r="G9" s="22">
        <v>120504.52</v>
      </c>
      <c r="H9" s="22">
        <f t="shared" si="1"/>
        <v>-63095.479999999996</v>
      </c>
      <c r="I9" s="45" t="s">
        <v>40</v>
      </c>
    </row>
    <row r="10" spans="1:9" x14ac:dyDescent="0.2">
      <c r="A10" s="34"/>
      <c r="B10" s="44" t="s">
        <v>5</v>
      </c>
      <c r="C10" s="22">
        <v>245400</v>
      </c>
      <c r="D10" s="22">
        <v>-120400</v>
      </c>
      <c r="E10" s="22">
        <f t="shared" ref="E10:E13" si="2">C10+D10</f>
        <v>125000</v>
      </c>
      <c r="F10" s="22">
        <v>265343.07</v>
      </c>
      <c r="G10" s="22">
        <v>265343.07</v>
      </c>
      <c r="H10" s="22">
        <f t="shared" ref="H10:H13" si="3">G10-C10</f>
        <v>19943.070000000007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91061000</v>
      </c>
      <c r="D12" s="22">
        <v>23244841.030000001</v>
      </c>
      <c r="E12" s="22">
        <f t="shared" si="2"/>
        <v>114305841.03</v>
      </c>
      <c r="F12" s="22">
        <v>86504739.870000005</v>
      </c>
      <c r="G12" s="22">
        <v>86504739.870000005</v>
      </c>
      <c r="H12" s="22">
        <f t="shared" si="3"/>
        <v>-4556260.1299999952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16699584.970000001</v>
      </c>
      <c r="E14" s="22">
        <f t="shared" ref="E14" si="4">C14+D14</f>
        <v>16699584.970000001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94839000</v>
      </c>
      <c r="D16" s="23">
        <f t="shared" ref="D16:H16" si="6">SUM(D5:D14)</f>
        <v>38599726</v>
      </c>
      <c r="E16" s="23">
        <f t="shared" si="6"/>
        <v>133438726</v>
      </c>
      <c r="F16" s="23">
        <f t="shared" si="6"/>
        <v>89723701.329999998</v>
      </c>
      <c r="G16" s="11">
        <f t="shared" si="6"/>
        <v>89723701.329999998</v>
      </c>
      <c r="H16" s="12">
        <f t="shared" si="6"/>
        <v>-5115298.6699999953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2" t="s">
        <v>23</v>
      </c>
      <c r="B18" s="63"/>
      <c r="C18" s="52" t="s">
        <v>22</v>
      </c>
      <c r="D18" s="52"/>
      <c r="E18" s="52"/>
      <c r="F18" s="52"/>
      <c r="G18" s="52"/>
      <c r="H18" s="60" t="s">
        <v>19</v>
      </c>
      <c r="I18" s="45" t="s">
        <v>46</v>
      </c>
    </row>
    <row r="19" spans="1:9" ht="22.5" x14ac:dyDescent="0.2">
      <c r="A19" s="64"/>
      <c r="B19" s="65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1"/>
      <c r="I19" s="45" t="s">
        <v>46</v>
      </c>
    </row>
    <row r="20" spans="1:9" x14ac:dyDescent="0.2">
      <c r="A20" s="66"/>
      <c r="B20" s="67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94839000</v>
      </c>
      <c r="D21" s="24">
        <f t="shared" si="7"/>
        <v>21900141.030000001</v>
      </c>
      <c r="E21" s="24">
        <f t="shared" si="7"/>
        <v>116739141.03</v>
      </c>
      <c r="F21" s="24">
        <f t="shared" si="7"/>
        <v>89723701.329999998</v>
      </c>
      <c r="G21" s="24">
        <f t="shared" si="7"/>
        <v>89723701.329999998</v>
      </c>
      <c r="H21" s="24">
        <f t="shared" si="7"/>
        <v>-5115298.6699999953</v>
      </c>
      <c r="I21" s="45" t="s">
        <v>46</v>
      </c>
    </row>
    <row r="22" spans="1:9" x14ac:dyDescent="0.2">
      <c r="A22" s="16"/>
      <c r="B22" s="17" t="s">
        <v>0</v>
      </c>
      <c r="C22" s="25">
        <v>1141700</v>
      </c>
      <c r="D22" s="25">
        <v>-6500</v>
      </c>
      <c r="E22" s="25">
        <f t="shared" ref="E22:E25" si="8">C22+D22</f>
        <v>1135200</v>
      </c>
      <c r="F22" s="25">
        <v>1203097.83</v>
      </c>
      <c r="G22" s="25">
        <v>1203097.83</v>
      </c>
      <c r="H22" s="25">
        <f t="shared" ref="H22:H25" si="9">G22-C22</f>
        <v>61397.830000000075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200</v>
      </c>
      <c r="D24" s="25">
        <v>-200</v>
      </c>
      <c r="E24" s="25">
        <f t="shared" si="8"/>
        <v>0</v>
      </c>
      <c r="F24" s="25">
        <v>0</v>
      </c>
      <c r="G24" s="25">
        <v>0</v>
      </c>
      <c r="H24" s="25">
        <f t="shared" si="9"/>
        <v>-200</v>
      </c>
      <c r="I24" s="45" t="s">
        <v>38</v>
      </c>
    </row>
    <row r="25" spans="1:9" x14ac:dyDescent="0.2">
      <c r="A25" s="16"/>
      <c r="B25" s="17" t="s">
        <v>3</v>
      </c>
      <c r="C25" s="25">
        <v>2207100</v>
      </c>
      <c r="D25" s="25">
        <v>-1058200</v>
      </c>
      <c r="E25" s="25">
        <f t="shared" si="8"/>
        <v>1148900</v>
      </c>
      <c r="F25" s="25">
        <v>1630016.04</v>
      </c>
      <c r="G25" s="25">
        <v>1630016.04</v>
      </c>
      <c r="H25" s="25">
        <f t="shared" si="9"/>
        <v>-577083.96</v>
      </c>
      <c r="I25" s="45" t="s">
        <v>39</v>
      </c>
    </row>
    <row r="26" spans="1:9" x14ac:dyDescent="0.2">
      <c r="A26" s="16"/>
      <c r="B26" s="17" t="s">
        <v>28</v>
      </c>
      <c r="C26" s="25">
        <v>183600</v>
      </c>
      <c r="D26" s="25">
        <v>-159400</v>
      </c>
      <c r="E26" s="25">
        <f t="shared" ref="E26" si="10">C26+D26</f>
        <v>24200</v>
      </c>
      <c r="F26" s="25">
        <v>120504.52</v>
      </c>
      <c r="G26" s="25">
        <v>120504.52</v>
      </c>
      <c r="H26" s="25">
        <f t="shared" ref="H26" si="11">G26-C26</f>
        <v>-63095.479999999996</v>
      </c>
      <c r="I26" s="45" t="s">
        <v>40</v>
      </c>
    </row>
    <row r="27" spans="1:9" x14ac:dyDescent="0.2">
      <c r="A27" s="16"/>
      <c r="B27" s="17" t="s">
        <v>29</v>
      </c>
      <c r="C27" s="25">
        <v>245400</v>
      </c>
      <c r="D27" s="25">
        <v>-120400</v>
      </c>
      <c r="E27" s="25">
        <f t="shared" ref="E27:E29" si="12">C27+D27</f>
        <v>125000</v>
      </c>
      <c r="F27" s="25">
        <v>265343.07</v>
      </c>
      <c r="G27" s="25">
        <v>265343.07</v>
      </c>
      <c r="H27" s="25">
        <f t="shared" ref="H27:H29" si="13">G27-C27</f>
        <v>19943.070000000007</v>
      </c>
      <c r="I27" s="45" t="s">
        <v>41</v>
      </c>
    </row>
    <row r="28" spans="1:9" ht="22.5" x14ac:dyDescent="0.2">
      <c r="A28" s="16"/>
      <c r="B28" s="17" t="s">
        <v>30</v>
      </c>
      <c r="C28" s="25">
        <v>91061000</v>
      </c>
      <c r="D28" s="25">
        <v>23244841.030000001</v>
      </c>
      <c r="E28" s="25">
        <f t="shared" si="12"/>
        <v>114305841.03</v>
      </c>
      <c r="F28" s="25">
        <v>86504739.870000005</v>
      </c>
      <c r="G28" s="25">
        <v>86504739.870000005</v>
      </c>
      <c r="H28" s="25">
        <f t="shared" si="13"/>
        <v>-4556260.1299999952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9" t="s">
        <v>48</v>
      </c>
      <c r="B31" s="50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10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10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10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10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10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16699584.970000001</v>
      </c>
      <c r="E37" s="26">
        <f t="shared" si="17"/>
        <v>16699584.970000001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10" x14ac:dyDescent="0.2">
      <c r="A38" s="14"/>
      <c r="B38" s="17" t="s">
        <v>6</v>
      </c>
      <c r="C38" s="25">
        <v>0</v>
      </c>
      <c r="D38" s="25">
        <v>16699584.970000001</v>
      </c>
      <c r="E38" s="25">
        <f>C38+D38</f>
        <v>16699584.970000001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10" x14ac:dyDescent="0.2">
      <c r="A39" s="19"/>
      <c r="B39" s="20" t="s">
        <v>13</v>
      </c>
      <c r="C39" s="23">
        <f>SUM(C37+C31+C21)</f>
        <v>94839000</v>
      </c>
      <c r="D39" s="23">
        <f t="shared" ref="D39:H39" si="18">SUM(D37+D31+D21)</f>
        <v>38599726</v>
      </c>
      <c r="E39" s="23">
        <f t="shared" si="18"/>
        <v>133438726</v>
      </c>
      <c r="F39" s="23">
        <f t="shared" si="18"/>
        <v>89723701.329999998</v>
      </c>
      <c r="G39" s="23">
        <f t="shared" si="18"/>
        <v>89723701.329999998</v>
      </c>
      <c r="H39" s="12">
        <f t="shared" si="18"/>
        <v>-5115298.6699999953</v>
      </c>
      <c r="I39" s="45" t="s">
        <v>46</v>
      </c>
    </row>
    <row r="40" spans="1:10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10" x14ac:dyDescent="0.2">
      <c r="B41" s="46" t="s">
        <v>49</v>
      </c>
    </row>
    <row r="42" spans="1:10" ht="22.5" x14ac:dyDescent="0.2">
      <c r="B42" s="38" t="s">
        <v>34</v>
      </c>
    </row>
    <row r="43" spans="1:10" x14ac:dyDescent="0.2">
      <c r="B43" s="39" t="s">
        <v>35</v>
      </c>
    </row>
    <row r="44" spans="1:10" ht="30.75" customHeight="1" x14ac:dyDescent="0.2">
      <c r="B44" s="48" t="s">
        <v>36</v>
      </c>
      <c r="C44" s="48"/>
      <c r="D44" s="48"/>
      <c r="E44" s="48"/>
      <c r="F44" s="48"/>
      <c r="G44" s="48"/>
      <c r="H44" s="48"/>
    </row>
    <row r="45" spans="1:10" ht="30.75" customHeight="1" x14ac:dyDescent="0.2">
      <c r="B45" s="47"/>
      <c r="C45" s="47"/>
      <c r="D45" s="47"/>
      <c r="E45" s="47"/>
      <c r="F45" s="47"/>
      <c r="G45" s="47"/>
      <c r="H45" s="47"/>
    </row>
    <row r="46" spans="1:10" ht="15" customHeight="1" x14ac:dyDescent="0.2">
      <c r="A46" s="68" t="s">
        <v>51</v>
      </c>
      <c r="B46" s="68"/>
      <c r="C46" s="68"/>
      <c r="D46" s="68"/>
      <c r="E46" s="68"/>
      <c r="F46" s="68"/>
      <c r="G46" s="68"/>
      <c r="H46" s="68"/>
    </row>
    <row r="47" spans="1:10" ht="15" customHeight="1" x14ac:dyDescent="0.2">
      <c r="A47" s="68" t="s">
        <v>52</v>
      </c>
      <c r="B47" s="68"/>
      <c r="C47" s="68"/>
      <c r="D47" s="68"/>
      <c r="E47" s="68"/>
      <c r="F47" s="68"/>
      <c r="G47" s="68"/>
      <c r="H47" s="68"/>
      <c r="I47" s="69"/>
      <c r="J47" s="69"/>
    </row>
  </sheetData>
  <sheetProtection formatCells="0" formatColumns="0" formatRows="0" insertRows="0" autoFilter="0"/>
  <mergeCells count="11">
    <mergeCell ref="A47:H47"/>
    <mergeCell ref="A46:H46"/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23" bottom="0.32" header="0.31496062992125984" footer="0.2"/>
  <pageSetup paperSize="9" scale="83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2022-10-21T19:34:28Z</cp:lastPrinted>
  <dcterms:created xsi:type="dcterms:W3CDTF">2012-12-11T20:48:19Z</dcterms:created>
  <dcterms:modified xsi:type="dcterms:W3CDTF">2022-10-21T19:37:33Z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