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Trimestre\"/>
    </mc:Choice>
  </mc:AlternateContent>
  <bookViews>
    <workbookView xWindow="0" yWindow="0" windowWidth="20490" windowHeight="7755" tabRatio="885" activeTab="3"/>
  </bookViews>
  <sheets>
    <sheet name="COG" sheetId="6" r:id="rId1"/>
    <sheet name="CTG" sheetId="8" r:id="rId2"/>
    <sheet name="CA" sheetId="9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73" i="9" l="1"/>
  <c r="F73" i="9"/>
  <c r="D73" i="9"/>
  <c r="C73" i="9"/>
  <c r="E71" i="9"/>
  <c r="H71" i="9" s="1"/>
  <c r="E69" i="9"/>
  <c r="H69" i="9" s="1"/>
  <c r="E67" i="9"/>
  <c r="H67" i="9" s="1"/>
  <c r="E65" i="9"/>
  <c r="H65" i="9" s="1"/>
  <c r="E63" i="9"/>
  <c r="H63" i="9" s="1"/>
  <c r="E61" i="9"/>
  <c r="H61" i="9" s="1"/>
  <c r="E59" i="9"/>
  <c r="H59" i="9" s="1"/>
  <c r="G51" i="9"/>
  <c r="F51" i="9"/>
  <c r="D51" i="9"/>
  <c r="C51" i="9"/>
  <c r="E49" i="9"/>
  <c r="H49" i="9" s="1"/>
  <c r="E48" i="9"/>
  <c r="H48" i="9" s="1"/>
  <c r="E47" i="9"/>
  <c r="H47" i="9" s="1"/>
  <c r="E46" i="9"/>
  <c r="H46" i="9" s="1"/>
  <c r="G37" i="9"/>
  <c r="F37" i="9"/>
  <c r="D37" i="9"/>
  <c r="C37" i="9"/>
  <c r="E34" i="9"/>
  <c r="H34" i="9" s="1"/>
  <c r="E33" i="9"/>
  <c r="H33" i="9" s="1"/>
  <c r="E32" i="9"/>
  <c r="H32" i="9" s="1"/>
  <c r="E31" i="9"/>
  <c r="H31" i="9" s="1"/>
  <c r="E30" i="9"/>
  <c r="H30" i="9" s="1"/>
  <c r="E29" i="9"/>
  <c r="H29" i="9" s="1"/>
  <c r="E28" i="9"/>
  <c r="H28" i="9" s="1"/>
  <c r="E27" i="9"/>
  <c r="H27" i="9" s="1"/>
  <c r="E26" i="9"/>
  <c r="H26" i="9" s="1"/>
  <c r="E25" i="9"/>
  <c r="H25" i="9" s="1"/>
  <c r="E24" i="9"/>
  <c r="H24" i="9" s="1"/>
  <c r="E23" i="9"/>
  <c r="H23" i="9" s="1"/>
  <c r="E22" i="9"/>
  <c r="H22" i="9" s="1"/>
  <c r="E21" i="9"/>
  <c r="H21" i="9" s="1"/>
  <c r="E20" i="9"/>
  <c r="H20" i="9" s="1"/>
  <c r="E19" i="9"/>
  <c r="H19" i="9" s="1"/>
  <c r="E18" i="9"/>
  <c r="H18" i="9" s="1"/>
  <c r="E17" i="9"/>
  <c r="H17" i="9" s="1"/>
  <c r="E16" i="9"/>
  <c r="H16" i="9" s="1"/>
  <c r="E15" i="9"/>
  <c r="H15" i="9" s="1"/>
  <c r="E14" i="9"/>
  <c r="H14" i="9" s="1"/>
  <c r="E13" i="9"/>
  <c r="H13" i="9" s="1"/>
  <c r="E12" i="9"/>
  <c r="H12" i="9" s="1"/>
  <c r="E11" i="9"/>
  <c r="H11" i="9" s="1"/>
  <c r="E10" i="9"/>
  <c r="H10" i="9" s="1"/>
  <c r="E9" i="9"/>
  <c r="H9" i="9" s="1"/>
  <c r="E8" i="9"/>
  <c r="H8" i="9" s="1"/>
  <c r="E7" i="9"/>
  <c r="H7" i="9" s="1"/>
  <c r="H37" i="9" l="1"/>
  <c r="H51" i="9"/>
  <c r="H73" i="9"/>
  <c r="E37" i="9"/>
  <c r="E51" i="9"/>
  <c r="E73" i="9"/>
</calcChain>
</file>

<file path=xl/sharedStrings.xml><?xml version="1.0" encoding="utf-8"?>
<sst xmlns="http://schemas.openxmlformats.org/spreadsheetml/2006/main" count="220" uniqueCount="162">
  <si>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</si>
  <si>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</si>
  <si>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</si>
  <si>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</si>
  <si>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</si>
  <si>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</si>
  <si>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</si>
  <si>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</si>
  <si>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</si>
  <si>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</si>
  <si>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</si>
  <si>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</si>
  <si>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</si>
  <si>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</si>
  <si>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</si>
  <si>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</si>
  <si>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</si>
  <si>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</si>
  <si>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</si>
  <si>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</si>
  <si>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</si>
  <si>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</si>
  <si>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</si>
  <si>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</si>
  <si>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</si>
  <si>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</si>
  <si>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</si>
  <si>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</si>
  <si>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</si>
  <si>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</si>
  <si>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</si>
  <si>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</si>
  <si>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</si>
  <si>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</si>
  <si>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</si>
  <si>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</si>
  <si>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</si>
  <si>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</si>
  <si>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</si>
  <si>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</si>
  <si>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</si>
  <si>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</si>
  <si>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</si>
  <si>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</si>
  <si>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</si>
  <si>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</si>
  <si>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</si>
  <si>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</si>
  <si>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</si>
  <si>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</si>
  <si>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</si>
  <si>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</si>
  <si>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</si>
  <si>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</si>
  <si>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</si>
  <si>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</si>
  <si>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</si>
  <si>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</si>
  <si>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</si>
  <si>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</si>
  <si>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</si>
  <si>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</si>
  <si>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</si>
  <si>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</si>
  <si>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</si>
  <si>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</si>
  <si>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</si>
  <si>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</si>
  <si>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</si>
  <si>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</si>
  <si>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</si>
  <si>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</si>
  <si>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</si>
  <si>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</si>
  <si>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</si>
  <si>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</si>
  <si>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</si>
  <si>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</si>
  <si>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</si>
  <si>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</si>
  <si>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</si>
  <si>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</si>
  <si>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</si>
  <si>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</si>
  <si>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</si>
  <si>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</si>
  <si>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</si>
  <si>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</si>
  <si>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</si>
  <si>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</si>
  <si>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</si>
  <si>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</si>
  <si>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</si>
  <si>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</si>
  <si>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</si>
  <si>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</si>
  <si>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</si>
  <si>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</si>
  <si>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</si>
  <si>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</si>
  <si>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</si>
  <si>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</si>
  <si>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</si>
  <si>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</si>
  <si>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</si>
  <si>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</si>
  <si>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</si>
  <si>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</si>
  <si>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</si>
  <si>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</si>
  <si>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</si>
  <si>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</si>
  <si>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</si>
  <si>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</si>
  <si>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</si>
  <si>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</si>
  <si>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</si>
  <si>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</si>
  <si>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</si>
  <si>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</si>
  <si>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</si>
  <si>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</si>
  <si>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</si>
  <si>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</si>
  <si>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</si>
  <si>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</si>
  <si>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</si>
  <si>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</si>
  <si>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GTO.
Estado Analítico del Ejercicio del Presupuesto de Egresos
Clasificación por Objeto del Gasto (Capítulo y Concepto)
Del 01 de enero al 31 de marzo de 2021</t>
  </si>
  <si>
    <t>MUNICIPIO DE TIERRA BLANCA, GTO.
Estado Analítico del Ejercicio del Presupuesto de Egresos
Clasificación Económica (por Tipo de Gasto)
Del 01 de enero al 31 de marzo de 2021</t>
  </si>
  <si>
    <t>MUNICIPIO DE TIERRA BLANCA, GTO.
Estado Analítico del Ejercicio del Presupuesto de Egresos
Clasificación Funcional (Finalidad y Función)
Del 01 de enero al 31 de marzo de 2021</t>
  </si>
  <si>
    <t>MUNICIPIO DE TIERRA BLANCA, GUANAJUATO
ESTADO ANALÍTICO DEL EJERCICIO DEL PRESUPUESTO DE EGRESOS
CLASIFICACIÓN ADMINISTRATIVA
DEL 1 ENERO AL 31 DE MARZO DEL 2021</t>
  </si>
  <si>
    <t>DESPACHO DE PRESIDENCIA</t>
  </si>
  <si>
    <t>SINDICATURA MUNICIPAL</t>
  </si>
  <si>
    <t>OFICINA DE REGIDORES</t>
  </si>
  <si>
    <t>UNIDAD DE TRANSPARENCIA</t>
  </si>
  <si>
    <t>COMUNICACIÓN SOCIAL</t>
  </si>
  <si>
    <t>Área Jurídica Municipal</t>
  </si>
  <si>
    <t>DEPARTAMENTO DE EDUCACION</t>
  </si>
  <si>
    <t>DEPORTES</t>
  </si>
  <si>
    <t>CENTUDE</t>
  </si>
  <si>
    <t>COORDINACIÓN DE ATENCIÓN A LA MUJER</t>
  </si>
  <si>
    <t>OFICIALIA MAYOR</t>
  </si>
  <si>
    <t>CONTRALORIA MUNICIPAL</t>
  </si>
  <si>
    <t>SECRETARIA DEL H. AYUNTAMIENTO</t>
  </si>
  <si>
    <t>DIR. PLANEACIÓN</t>
  </si>
  <si>
    <t>POLICIA Y TRANSITO</t>
  </si>
  <si>
    <t>PROTECCION CIVIL</t>
  </si>
  <si>
    <t>CONVENIO BOMBEROS</t>
  </si>
  <si>
    <t>SERVICIOS MUNICIPALES</t>
  </si>
  <si>
    <t>DESARROLLO SOCIAL</t>
  </si>
  <si>
    <t>COORDINACIÓN DE DESARROLLO RURAL</t>
  </si>
  <si>
    <t>COORDINACIÓN DE DESARROLLO ECONÓMICO</t>
  </si>
  <si>
    <t>COORDINACIÓN DE COMUNIDADES INDÍGENAS</t>
  </si>
  <si>
    <t>OBRAS PUBLICAS</t>
  </si>
  <si>
    <t>TESORERIA MUNICIPAL</t>
  </si>
  <si>
    <t>CASA DE LA CULTURA</t>
  </si>
  <si>
    <t>COORDINACIÓN DE CATASTRO</t>
  </si>
  <si>
    <t>DIRECCIÓN DE FISCALIZACIÓN</t>
  </si>
  <si>
    <t>ECOLOGIA Y MEDIO ANBIENTE</t>
  </si>
  <si>
    <t>Gobierno (Federal/Estatal/Municipal) de MUNICIPIO DE TIERRA BLANCA, GUANAJUATO
Estado Analítico del Ejercicio del Presupuesto de Egresos
Clasificación Administrativa
DEL 1 ENERO AL 31 DE MARZO DEL 2021</t>
  </si>
  <si>
    <t>Sector Paraestatal del Gobierno (Federal/Estatal/Municipal) de MUNICIPIO DE TIERRA BLANCA, GUANAJUATO
Estado Analítico del Ejercicio del Presupuesto de Egresos
Clasificación Administrativa
DEL 1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</si>
</sst>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43" fontId="2" fillId="0" borderId="14" xfId="16" applyFont="1" applyBorder="1" applyProtection="1">
      <protection locked="0"/>
    </xf>
    <xf numFmtId="43" fontId="6" fillId="0" borderId="14" xfId="16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78</xdr:row>
      <xdr:rowOff>38100</xdr:rowOff>
    </xdr:from>
    <xdr:to>
      <xdr:col>3</xdr:col>
      <xdr:colOff>38100</xdr:colOff>
      <xdr:row>88</xdr:row>
      <xdr:rowOff>38100</xdr:rowOff>
    </xdr:to>
    <xdr:sp macro="" textlink="">
      <xdr:nvSpPr>
        <xdr:cNvPr id="2" name="CuadroTexto 1"/>
        <xdr:cNvSpPr txBox="1"/>
      </xdr:nvSpPr>
      <xdr:spPr>
        <a:xfrm>
          <a:off x="695325" y="11839575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47625</xdr:colOff>
      <xdr:row>78</xdr:row>
      <xdr:rowOff>38100</xdr:rowOff>
    </xdr:from>
    <xdr:to>
      <xdr:col>7</xdr:col>
      <xdr:colOff>85725</xdr:colOff>
      <xdr:row>88</xdr:row>
      <xdr:rowOff>38100</xdr:rowOff>
    </xdr:to>
    <xdr:sp macro="" textlink="">
      <xdr:nvSpPr>
        <xdr:cNvPr id="3" name="CuadroTexto 2"/>
        <xdr:cNvSpPr txBox="1"/>
      </xdr:nvSpPr>
      <xdr:spPr>
        <a:xfrm>
          <a:off x="5019675" y="11839575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17</xdr:row>
      <xdr:rowOff>0</xdr:rowOff>
    </xdr:from>
    <xdr:to>
      <xdr:col>3</xdr:col>
      <xdr:colOff>631825</xdr:colOff>
      <xdr:row>27</xdr:row>
      <xdr:rowOff>0</xdr:rowOff>
    </xdr:to>
    <xdr:sp macro="" textlink="">
      <xdr:nvSpPr>
        <xdr:cNvPr id="2" name="CuadroTexto 1"/>
        <xdr:cNvSpPr txBox="1"/>
      </xdr:nvSpPr>
      <xdr:spPr>
        <a:xfrm>
          <a:off x="254000" y="3095625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641350</xdr:colOff>
      <xdr:row>17</xdr:row>
      <xdr:rowOff>0</xdr:rowOff>
    </xdr:from>
    <xdr:to>
      <xdr:col>7</xdr:col>
      <xdr:colOff>765175</xdr:colOff>
      <xdr:row>27</xdr:row>
      <xdr:rowOff>0</xdr:rowOff>
    </xdr:to>
    <xdr:sp macro="" textlink="">
      <xdr:nvSpPr>
        <xdr:cNvPr id="3" name="CuadroTexto 2"/>
        <xdr:cNvSpPr txBox="1"/>
      </xdr:nvSpPr>
      <xdr:spPr>
        <a:xfrm>
          <a:off x="4578350" y="3095625"/>
          <a:ext cx="4314825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74</xdr:row>
      <xdr:rowOff>28575</xdr:rowOff>
    </xdr:from>
    <xdr:to>
      <xdr:col>2</xdr:col>
      <xdr:colOff>850900</xdr:colOff>
      <xdr:row>83</xdr:row>
      <xdr:rowOff>57150</xdr:rowOff>
    </xdr:to>
    <xdr:sp macro="" textlink="">
      <xdr:nvSpPr>
        <xdr:cNvPr id="2" name="CuadroTexto 1"/>
        <xdr:cNvSpPr txBox="1"/>
      </xdr:nvSpPr>
      <xdr:spPr>
        <a:xfrm>
          <a:off x="180975" y="13058775"/>
          <a:ext cx="43084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838200</xdr:colOff>
      <xdr:row>74</xdr:row>
      <xdr:rowOff>28575</xdr:rowOff>
    </xdr:from>
    <xdr:to>
      <xdr:col>7</xdr:col>
      <xdr:colOff>962025</xdr:colOff>
      <xdr:row>83</xdr:row>
      <xdr:rowOff>57150</xdr:rowOff>
    </xdr:to>
    <xdr:sp macro="" textlink="">
      <xdr:nvSpPr>
        <xdr:cNvPr id="3" name="CuadroTexto 2"/>
        <xdr:cNvSpPr txBox="1"/>
      </xdr:nvSpPr>
      <xdr:spPr>
        <a:xfrm>
          <a:off x="5524500" y="13058775"/>
          <a:ext cx="431482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42</xdr:row>
      <xdr:rowOff>28575</xdr:rowOff>
    </xdr:from>
    <xdr:to>
      <xdr:col>3</xdr:col>
      <xdr:colOff>31750</xdr:colOff>
      <xdr:row>51</xdr:row>
      <xdr:rowOff>57150</xdr:rowOff>
    </xdr:to>
    <xdr:sp macro="" textlink="">
      <xdr:nvSpPr>
        <xdr:cNvPr id="2" name="CuadroTexto 1"/>
        <xdr:cNvSpPr txBox="1"/>
      </xdr:nvSpPr>
      <xdr:spPr>
        <a:xfrm>
          <a:off x="809625" y="6829425"/>
          <a:ext cx="430847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41275</xdr:colOff>
      <xdr:row>42</xdr:row>
      <xdr:rowOff>28575</xdr:rowOff>
    </xdr:from>
    <xdr:to>
      <xdr:col>7</xdr:col>
      <xdr:colOff>165100</xdr:colOff>
      <xdr:row>51</xdr:row>
      <xdr:rowOff>57150</xdr:rowOff>
    </xdr:to>
    <xdr:sp macro="" textlink="">
      <xdr:nvSpPr>
        <xdr:cNvPr id="3" name="CuadroTexto 2"/>
        <xdr:cNvSpPr txBox="1"/>
      </xdr:nvSpPr>
      <xdr:spPr>
        <a:xfrm>
          <a:off x="5127625" y="6829425"/>
          <a:ext cx="431482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55" zoomScaleNormal="100" zoomScaleSheetLayoutView="100" workbookViewId="0">
      <selection activeCell="C5" sqref="C5: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v>31628248.219999999</v>
      </c>
      <c r="D5" s="14">
        <v>668887.66</v>
      </c>
      <c r="E5" s="14">
        <v>32297135.879999999</v>
      </c>
      <c r="F5" s="14">
        <v>6763716.6000000006</v>
      </c>
      <c r="G5" s="14">
        <v>6763716.6000000006</v>
      </c>
      <c r="H5" s="14">
        <v>25533419.279999997</v>
      </c>
    </row>
    <row r="6" spans="1:8" x14ac:dyDescent="0.2">
      <c r="A6" s="5"/>
      <c r="B6" s="11" t="s">
        <v>70</v>
      </c>
      <c r="C6" s="15">
        <v>27578053.149999999</v>
      </c>
      <c r="D6" s="15">
        <v>338758.16</v>
      </c>
      <c r="E6" s="15">
        <v>27916811.309999999</v>
      </c>
      <c r="F6" s="15">
        <v>6396496.9699999997</v>
      </c>
      <c r="G6" s="15">
        <v>6396496.9699999997</v>
      </c>
      <c r="H6" s="15">
        <v>21520314.34</v>
      </c>
    </row>
    <row r="7" spans="1:8" x14ac:dyDescent="0.2">
      <c r="A7" s="5"/>
      <c r="B7" s="11" t="s">
        <v>71</v>
      </c>
      <c r="C7" s="15">
        <v>1077558.08</v>
      </c>
      <c r="D7" s="15">
        <v>208289.75</v>
      </c>
      <c r="E7" s="15">
        <v>1285847.83</v>
      </c>
      <c r="F7" s="15">
        <v>227706.98</v>
      </c>
      <c r="G7" s="15">
        <v>227706.98</v>
      </c>
      <c r="H7" s="15">
        <v>1058140.8500000001</v>
      </c>
    </row>
    <row r="8" spans="1:8" x14ac:dyDescent="0.2">
      <c r="A8" s="5"/>
      <c r="B8" s="11" t="s">
        <v>72</v>
      </c>
      <c r="C8" s="15">
        <v>0</v>
      </c>
      <c r="D8" s="15">
        <v>103560.67</v>
      </c>
      <c r="E8" s="15">
        <v>103560.67</v>
      </c>
      <c r="F8" s="15">
        <v>14301.65</v>
      </c>
      <c r="G8" s="15">
        <v>14301.65</v>
      </c>
      <c r="H8" s="15">
        <v>89259.02</v>
      </c>
    </row>
    <row r="9" spans="1:8" x14ac:dyDescent="0.2">
      <c r="A9" s="5"/>
      <c r="B9" s="11" t="s">
        <v>35</v>
      </c>
      <c r="C9" s="15">
        <v>215441.92000000001</v>
      </c>
      <c r="D9" s="15">
        <v>20000</v>
      </c>
      <c r="E9" s="15">
        <v>235441.92000000001</v>
      </c>
      <c r="F9" s="15">
        <v>16752</v>
      </c>
      <c r="G9" s="15">
        <v>16752</v>
      </c>
      <c r="H9" s="15">
        <v>218689.92000000001</v>
      </c>
    </row>
    <row r="10" spans="1:8" x14ac:dyDescent="0.2">
      <c r="A10" s="5"/>
      <c r="B10" s="11" t="s">
        <v>73</v>
      </c>
      <c r="C10" s="15">
        <v>2297195.0699999998</v>
      </c>
      <c r="D10" s="15">
        <v>4694.5200000000004</v>
      </c>
      <c r="E10" s="15">
        <v>2301889.59</v>
      </c>
      <c r="F10" s="15">
        <v>108459</v>
      </c>
      <c r="G10" s="15">
        <v>108459</v>
      </c>
      <c r="H10" s="15">
        <v>2193430.59</v>
      </c>
    </row>
    <row r="11" spans="1:8" x14ac:dyDescent="0.2">
      <c r="A11" s="5"/>
      <c r="B11" s="11" t="s">
        <v>36</v>
      </c>
      <c r="C11" s="15">
        <v>460000</v>
      </c>
      <c r="D11" s="15">
        <v>-6415.44</v>
      </c>
      <c r="E11" s="15">
        <v>453584.56</v>
      </c>
      <c r="F11" s="15">
        <v>0</v>
      </c>
      <c r="G11" s="15">
        <v>0</v>
      </c>
      <c r="H11" s="15">
        <v>453584.56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8" t="s">
        <v>62</v>
      </c>
      <c r="B13" s="7"/>
      <c r="C13" s="15">
        <v>5758700</v>
      </c>
      <c r="D13" s="15">
        <v>-1128817.53</v>
      </c>
      <c r="E13" s="15">
        <v>4629882.47</v>
      </c>
      <c r="F13" s="15">
        <v>879232.92999999993</v>
      </c>
      <c r="G13" s="15">
        <v>879232.92999999993</v>
      </c>
      <c r="H13" s="15">
        <v>3750649.54</v>
      </c>
    </row>
    <row r="14" spans="1:8" x14ac:dyDescent="0.2">
      <c r="A14" s="5"/>
      <c r="B14" s="11" t="s">
        <v>75</v>
      </c>
      <c r="C14" s="15">
        <v>622500</v>
      </c>
      <c r="D14" s="15">
        <v>-6104.06</v>
      </c>
      <c r="E14" s="15">
        <v>616395.93999999994</v>
      </c>
      <c r="F14" s="15">
        <v>98491.25</v>
      </c>
      <c r="G14" s="15">
        <v>98491.25</v>
      </c>
      <c r="H14" s="15">
        <v>517904.68999999994</v>
      </c>
    </row>
    <row r="15" spans="1:8" x14ac:dyDescent="0.2">
      <c r="A15" s="5"/>
      <c r="B15" s="11" t="s">
        <v>76</v>
      </c>
      <c r="C15" s="15">
        <v>279000</v>
      </c>
      <c r="D15" s="15">
        <v>-1000</v>
      </c>
      <c r="E15" s="15">
        <v>278000</v>
      </c>
      <c r="F15" s="15">
        <v>23668.799999999999</v>
      </c>
      <c r="G15" s="15">
        <v>23668.799999999999</v>
      </c>
      <c r="H15" s="15">
        <v>254331.2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665700</v>
      </c>
      <c r="D17" s="15">
        <v>2000</v>
      </c>
      <c r="E17" s="15">
        <v>667700</v>
      </c>
      <c r="F17" s="15">
        <v>63762.48</v>
      </c>
      <c r="G17" s="15">
        <v>63762.48</v>
      </c>
      <c r="H17" s="15">
        <v>603937.52</v>
      </c>
    </row>
    <row r="18" spans="1:8" x14ac:dyDescent="0.2">
      <c r="A18" s="5"/>
      <c r="B18" s="11" t="s">
        <v>79</v>
      </c>
      <c r="C18" s="15">
        <v>185000</v>
      </c>
      <c r="D18" s="15">
        <v>0</v>
      </c>
      <c r="E18" s="15">
        <v>185000</v>
      </c>
      <c r="F18" s="15">
        <v>37771.870000000003</v>
      </c>
      <c r="G18" s="15">
        <v>37771.870000000003</v>
      </c>
      <c r="H18" s="15">
        <v>147228.13</v>
      </c>
    </row>
    <row r="19" spans="1:8" x14ac:dyDescent="0.2">
      <c r="A19" s="5"/>
      <c r="B19" s="11" t="s">
        <v>80</v>
      </c>
      <c r="C19" s="15">
        <v>3758500</v>
      </c>
      <c r="D19" s="15">
        <v>-1121048.22</v>
      </c>
      <c r="E19" s="15">
        <v>2637451.7800000003</v>
      </c>
      <c r="F19" s="15">
        <v>634473.56999999995</v>
      </c>
      <c r="G19" s="15">
        <v>634473.56999999995</v>
      </c>
      <c r="H19" s="15">
        <v>2002978.2100000004</v>
      </c>
    </row>
    <row r="20" spans="1:8" x14ac:dyDescent="0.2">
      <c r="A20" s="5"/>
      <c r="B20" s="11" t="s">
        <v>81</v>
      </c>
      <c r="C20" s="15">
        <v>164000</v>
      </c>
      <c r="D20" s="15">
        <v>-9665.25</v>
      </c>
      <c r="E20" s="15">
        <v>154334.75</v>
      </c>
      <c r="F20" s="15">
        <v>3840</v>
      </c>
      <c r="G20" s="15">
        <v>3840</v>
      </c>
      <c r="H20" s="15">
        <v>150494.75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84000</v>
      </c>
      <c r="D22" s="15">
        <v>7000</v>
      </c>
      <c r="E22" s="15">
        <v>91000</v>
      </c>
      <c r="F22" s="15">
        <v>17224.96</v>
      </c>
      <c r="G22" s="15">
        <v>17224.96</v>
      </c>
      <c r="H22" s="15">
        <v>73775.040000000008</v>
      </c>
    </row>
    <row r="23" spans="1:8" x14ac:dyDescent="0.2">
      <c r="A23" s="48" t="s">
        <v>63</v>
      </c>
      <c r="B23" s="7"/>
      <c r="C23" s="15">
        <v>12358310.42</v>
      </c>
      <c r="D23" s="15">
        <v>34037.81</v>
      </c>
      <c r="E23" s="15">
        <v>12392348.23</v>
      </c>
      <c r="F23" s="15">
        <v>846736.79999999993</v>
      </c>
      <c r="G23" s="15">
        <v>846736.79999999993</v>
      </c>
      <c r="H23" s="15">
        <v>11545611.43</v>
      </c>
    </row>
    <row r="24" spans="1:8" x14ac:dyDescent="0.2">
      <c r="A24" s="5"/>
      <c r="B24" s="11" t="s">
        <v>84</v>
      </c>
      <c r="C24" s="15">
        <v>2319300</v>
      </c>
      <c r="D24" s="15">
        <v>15118</v>
      </c>
      <c r="E24" s="15">
        <v>2334418</v>
      </c>
      <c r="F24" s="15">
        <v>493851.87</v>
      </c>
      <c r="G24" s="15">
        <v>493851.87</v>
      </c>
      <c r="H24" s="15">
        <v>1840566.13</v>
      </c>
    </row>
    <row r="25" spans="1:8" x14ac:dyDescent="0.2">
      <c r="A25" s="5"/>
      <c r="B25" s="11" t="s">
        <v>85</v>
      </c>
      <c r="C25" s="15">
        <v>331000</v>
      </c>
      <c r="D25" s="15">
        <v>0</v>
      </c>
      <c r="E25" s="15">
        <v>331000</v>
      </c>
      <c r="F25" s="15">
        <v>22122.46</v>
      </c>
      <c r="G25" s="15">
        <v>22122.46</v>
      </c>
      <c r="H25" s="15">
        <v>308877.53999999998</v>
      </c>
    </row>
    <row r="26" spans="1:8" x14ac:dyDescent="0.2">
      <c r="A26" s="5"/>
      <c r="B26" s="11" t="s">
        <v>86</v>
      </c>
      <c r="C26" s="15">
        <v>107000</v>
      </c>
      <c r="D26" s="15">
        <v>12504.8</v>
      </c>
      <c r="E26" s="15">
        <v>119504.8</v>
      </c>
      <c r="F26" s="15">
        <v>12504.8</v>
      </c>
      <c r="G26" s="15">
        <v>12504.8</v>
      </c>
      <c r="H26" s="15">
        <v>107000</v>
      </c>
    </row>
    <row r="27" spans="1:8" x14ac:dyDescent="0.2">
      <c r="A27" s="5"/>
      <c r="B27" s="11" t="s">
        <v>87</v>
      </c>
      <c r="C27" s="15">
        <v>327000</v>
      </c>
      <c r="D27" s="15">
        <v>-4000</v>
      </c>
      <c r="E27" s="15">
        <v>323000</v>
      </c>
      <c r="F27" s="15">
        <v>17509.78</v>
      </c>
      <c r="G27" s="15">
        <v>17509.78</v>
      </c>
      <c r="H27" s="15">
        <v>305490.21999999997</v>
      </c>
    </row>
    <row r="28" spans="1:8" x14ac:dyDescent="0.2">
      <c r="A28" s="5"/>
      <c r="B28" s="11" t="s">
        <v>88</v>
      </c>
      <c r="C28" s="15">
        <v>2541900</v>
      </c>
      <c r="D28" s="15">
        <v>13216</v>
      </c>
      <c r="E28" s="15">
        <v>2555116</v>
      </c>
      <c r="F28" s="15">
        <v>121515.81</v>
      </c>
      <c r="G28" s="15">
        <v>121515.81</v>
      </c>
      <c r="H28" s="15">
        <v>2433600.19</v>
      </c>
    </row>
    <row r="29" spans="1:8" x14ac:dyDescent="0.2">
      <c r="A29" s="5"/>
      <c r="B29" s="11" t="s">
        <v>89</v>
      </c>
      <c r="C29" s="15">
        <v>332000</v>
      </c>
      <c r="D29" s="15">
        <v>-36901.94</v>
      </c>
      <c r="E29" s="15">
        <v>295098.06</v>
      </c>
      <c r="F29" s="15">
        <v>22604.1</v>
      </c>
      <c r="G29" s="15">
        <v>22604.1</v>
      </c>
      <c r="H29" s="15">
        <v>272493.96000000002</v>
      </c>
    </row>
    <row r="30" spans="1:8" x14ac:dyDescent="0.2">
      <c r="A30" s="5"/>
      <c r="B30" s="11" t="s">
        <v>90</v>
      </c>
      <c r="C30" s="15">
        <v>297300</v>
      </c>
      <c r="D30" s="15">
        <v>-0.05</v>
      </c>
      <c r="E30" s="15">
        <v>297299.95</v>
      </c>
      <c r="F30" s="15">
        <v>23755.99</v>
      </c>
      <c r="G30" s="15">
        <v>23755.99</v>
      </c>
      <c r="H30" s="15">
        <v>273543.96000000002</v>
      </c>
    </row>
    <row r="31" spans="1:8" x14ac:dyDescent="0.2">
      <c r="A31" s="5"/>
      <c r="B31" s="11" t="s">
        <v>91</v>
      </c>
      <c r="C31" s="15">
        <v>5429000</v>
      </c>
      <c r="D31" s="15">
        <v>3720</v>
      </c>
      <c r="E31" s="15">
        <v>5432720</v>
      </c>
      <c r="F31" s="15">
        <v>17047.990000000002</v>
      </c>
      <c r="G31" s="15">
        <v>17047.990000000002</v>
      </c>
      <c r="H31" s="15">
        <v>5415672.0099999998</v>
      </c>
    </row>
    <row r="32" spans="1:8" x14ac:dyDescent="0.2">
      <c r="A32" s="5"/>
      <c r="B32" s="11" t="s">
        <v>19</v>
      </c>
      <c r="C32" s="15">
        <v>673810.42</v>
      </c>
      <c r="D32" s="15">
        <v>30381</v>
      </c>
      <c r="E32" s="15">
        <v>704191.42</v>
      </c>
      <c r="F32" s="15">
        <v>115824</v>
      </c>
      <c r="G32" s="15">
        <v>115824</v>
      </c>
      <c r="H32" s="15">
        <v>588367.42000000004</v>
      </c>
    </row>
    <row r="33" spans="1:8" x14ac:dyDescent="0.2">
      <c r="A33" s="48" t="s">
        <v>64</v>
      </c>
      <c r="B33" s="7"/>
      <c r="C33" s="15">
        <v>12020000</v>
      </c>
      <c r="D33" s="15">
        <v>1844858.33</v>
      </c>
      <c r="E33" s="15">
        <v>13864858.33</v>
      </c>
      <c r="F33" s="15">
        <v>4436657.34</v>
      </c>
      <c r="G33" s="15">
        <v>4436657.34</v>
      </c>
      <c r="H33" s="15">
        <v>9428200.9900000002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5520000</v>
      </c>
      <c r="D35" s="15">
        <v>0</v>
      </c>
      <c r="E35" s="15">
        <v>5520000</v>
      </c>
      <c r="F35" s="15">
        <v>1370000</v>
      </c>
      <c r="G35" s="15">
        <v>1370000</v>
      </c>
      <c r="H35" s="15">
        <v>4150000</v>
      </c>
    </row>
    <row r="36" spans="1:8" x14ac:dyDescent="0.2">
      <c r="A36" s="5"/>
      <c r="B36" s="11" t="s">
        <v>94</v>
      </c>
      <c r="C36" s="15">
        <v>4000000</v>
      </c>
      <c r="D36" s="15">
        <v>0</v>
      </c>
      <c r="E36" s="15">
        <v>4000000</v>
      </c>
      <c r="F36" s="15">
        <v>725113.23</v>
      </c>
      <c r="G36" s="15">
        <v>725113.23</v>
      </c>
      <c r="H36" s="15">
        <v>3274886.77</v>
      </c>
    </row>
    <row r="37" spans="1:8" x14ac:dyDescent="0.2">
      <c r="A37" s="5"/>
      <c r="B37" s="11" t="s">
        <v>95</v>
      </c>
      <c r="C37" s="15">
        <v>2500000</v>
      </c>
      <c r="D37" s="15">
        <v>1844858.33</v>
      </c>
      <c r="E37" s="15">
        <v>4344858.33</v>
      </c>
      <c r="F37" s="15">
        <v>2341544.11</v>
      </c>
      <c r="G37" s="15">
        <v>2341544.11</v>
      </c>
      <c r="H37" s="15">
        <v>2003314.2200000002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48" t="s">
        <v>65</v>
      </c>
      <c r="B43" s="7"/>
      <c r="C43" s="15">
        <v>754000</v>
      </c>
      <c r="D43" s="15">
        <v>6784</v>
      </c>
      <c r="E43" s="15">
        <v>760784</v>
      </c>
      <c r="F43" s="15">
        <v>14258</v>
      </c>
      <c r="G43" s="15">
        <v>14258</v>
      </c>
      <c r="H43" s="15">
        <v>746526</v>
      </c>
    </row>
    <row r="44" spans="1:8" x14ac:dyDescent="0.2">
      <c r="A44" s="5"/>
      <c r="B44" s="11" t="s">
        <v>99</v>
      </c>
      <c r="C44" s="15">
        <v>592000</v>
      </c>
      <c r="D44" s="15">
        <v>6784</v>
      </c>
      <c r="E44" s="15">
        <v>598784</v>
      </c>
      <c r="F44" s="15">
        <v>14258</v>
      </c>
      <c r="G44" s="15">
        <v>14258</v>
      </c>
      <c r="H44" s="15">
        <v>584526</v>
      </c>
    </row>
    <row r="45" spans="1:8" x14ac:dyDescent="0.2">
      <c r="A45" s="5"/>
      <c r="B45" s="11" t="s">
        <v>100</v>
      </c>
      <c r="C45" s="15">
        <v>44000</v>
      </c>
      <c r="D45" s="15">
        <v>0</v>
      </c>
      <c r="E45" s="15">
        <v>44000</v>
      </c>
      <c r="F45" s="15">
        <v>0</v>
      </c>
      <c r="G45" s="15">
        <v>0</v>
      </c>
      <c r="H45" s="15">
        <v>44000</v>
      </c>
    </row>
    <row r="46" spans="1:8" x14ac:dyDescent="0.2">
      <c r="A46" s="5"/>
      <c r="B46" s="11" t="s">
        <v>101</v>
      </c>
      <c r="C46" s="15">
        <v>10000</v>
      </c>
      <c r="D46" s="15">
        <v>0</v>
      </c>
      <c r="E46" s="15">
        <v>10000</v>
      </c>
      <c r="F46" s="15">
        <v>0</v>
      </c>
      <c r="G46" s="15">
        <v>0</v>
      </c>
      <c r="H46" s="15">
        <v>10000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101000</v>
      </c>
      <c r="D49" s="15">
        <v>0</v>
      </c>
      <c r="E49" s="15">
        <v>101000</v>
      </c>
      <c r="F49" s="15">
        <v>0</v>
      </c>
      <c r="G49" s="15">
        <v>0</v>
      </c>
      <c r="H49" s="15">
        <v>101000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7000</v>
      </c>
      <c r="D52" s="15">
        <v>0</v>
      </c>
      <c r="E52" s="15">
        <v>7000</v>
      </c>
      <c r="F52" s="15">
        <v>0</v>
      </c>
      <c r="G52" s="15">
        <v>0</v>
      </c>
      <c r="H52" s="15">
        <v>7000</v>
      </c>
    </row>
    <row r="53" spans="1:8" x14ac:dyDescent="0.2">
      <c r="A53" s="48" t="s">
        <v>66</v>
      </c>
      <c r="B53" s="7"/>
      <c r="C53" s="15">
        <v>250000</v>
      </c>
      <c r="D53" s="15">
        <v>4758382.88</v>
      </c>
      <c r="E53" s="15">
        <v>5008382.88</v>
      </c>
      <c r="F53" s="15">
        <v>4758382.88</v>
      </c>
      <c r="G53" s="15">
        <v>4758382.88</v>
      </c>
      <c r="H53" s="15">
        <v>250000</v>
      </c>
    </row>
    <row r="54" spans="1:8" x14ac:dyDescent="0.2">
      <c r="A54" s="5"/>
      <c r="B54" s="11" t="s">
        <v>108</v>
      </c>
      <c r="C54" s="15">
        <v>0</v>
      </c>
      <c r="D54" s="15">
        <v>4758382.88</v>
      </c>
      <c r="E54" s="15">
        <v>4758382.88</v>
      </c>
      <c r="F54" s="15">
        <v>4758382.88</v>
      </c>
      <c r="G54" s="15">
        <v>4758382.88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250000</v>
      </c>
      <c r="D56" s="15">
        <v>0</v>
      </c>
      <c r="E56" s="15">
        <v>250000</v>
      </c>
      <c r="F56" s="15">
        <v>0</v>
      </c>
      <c r="G56" s="15">
        <v>0</v>
      </c>
      <c r="H56" s="15">
        <v>250000</v>
      </c>
    </row>
    <row r="57" spans="1:8" x14ac:dyDescent="0.2">
      <c r="A57" s="48" t="s">
        <v>67</v>
      </c>
      <c r="B57" s="7"/>
      <c r="C57" s="15">
        <v>27634810.859999999</v>
      </c>
      <c r="D57" s="15">
        <v>706312.06</v>
      </c>
      <c r="E57" s="15">
        <v>28341122.919999998</v>
      </c>
      <c r="F57" s="15">
        <v>0</v>
      </c>
      <c r="G57" s="15">
        <v>0</v>
      </c>
      <c r="H57" s="15">
        <v>28341122.919999998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27634810.859999999</v>
      </c>
      <c r="D64" s="15">
        <v>706312.06</v>
      </c>
      <c r="E64" s="15">
        <v>28341122.919999998</v>
      </c>
      <c r="F64" s="15">
        <v>0</v>
      </c>
      <c r="G64" s="15">
        <v>0</v>
      </c>
      <c r="H64" s="15">
        <v>28341122.919999998</v>
      </c>
    </row>
    <row r="65" spans="1:8" x14ac:dyDescent="0.2">
      <c r="A65" s="48" t="s">
        <v>68</v>
      </c>
      <c r="B65" s="7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48" t="s">
        <v>69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v>90404069.5</v>
      </c>
      <c r="D77" s="17">
        <v>6890445.2100000009</v>
      </c>
      <c r="E77" s="17">
        <v>97294514.709999993</v>
      </c>
      <c r="F77" s="17">
        <v>17698984.550000001</v>
      </c>
      <c r="G77" s="17">
        <v>17698984.550000001</v>
      </c>
      <c r="H77" s="17">
        <v>79595530.159999996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E12" sqref="E1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93669000</v>
      </c>
      <c r="D6" s="49">
        <v>2125278.33</v>
      </c>
      <c r="E6" s="49">
        <v>95794278.329999998</v>
      </c>
      <c r="F6" s="49">
        <v>12926343.67</v>
      </c>
      <c r="G6" s="49">
        <v>12926343.67</v>
      </c>
      <c r="H6" s="49">
        <v>82867934.659999996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1004000</v>
      </c>
      <c r="D8" s="49">
        <v>4765166.88</v>
      </c>
      <c r="E8" s="49">
        <v>5769166.8799999999</v>
      </c>
      <c r="F8" s="49">
        <v>4772640.88</v>
      </c>
      <c r="G8" s="49">
        <v>4772640.88</v>
      </c>
      <c r="H8" s="49">
        <v>996526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51">
        <v>94673000</v>
      </c>
      <c r="D16" s="51">
        <v>6890445.21</v>
      </c>
      <c r="E16" s="51">
        <v>101563445.20999999</v>
      </c>
      <c r="F16" s="51">
        <v>17698984.550000001</v>
      </c>
      <c r="G16" s="51">
        <v>17698984.550000001</v>
      </c>
      <c r="H16" s="51">
        <v>83864460.659999996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C86" sqref="C86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131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132</v>
      </c>
      <c r="B7" s="22"/>
      <c r="C7" s="15">
        <v>13095226.220000001</v>
      </c>
      <c r="D7" s="15">
        <v>-55913.16</v>
      </c>
      <c r="E7" s="15">
        <f>C7+D7</f>
        <v>13039313.060000001</v>
      </c>
      <c r="F7" s="15">
        <v>1806701.97</v>
      </c>
      <c r="G7" s="15">
        <v>1806701.97</v>
      </c>
      <c r="H7" s="15">
        <f>E7-F7</f>
        <v>11232611.09</v>
      </c>
    </row>
    <row r="8" spans="1:8" x14ac:dyDescent="0.2">
      <c r="A8" s="4" t="s">
        <v>133</v>
      </c>
      <c r="B8" s="22"/>
      <c r="C8" s="15">
        <v>907396.48</v>
      </c>
      <c r="D8" s="15">
        <v>55621.57</v>
      </c>
      <c r="E8" s="15">
        <f t="shared" ref="E8:E34" si="0">C8+D8</f>
        <v>963018.04999999993</v>
      </c>
      <c r="F8" s="15">
        <v>212008.09</v>
      </c>
      <c r="G8" s="15">
        <v>212008.09</v>
      </c>
      <c r="H8" s="15">
        <f t="shared" ref="H8:H34" si="1">E8-F8</f>
        <v>751009.96</v>
      </c>
    </row>
    <row r="9" spans="1:8" x14ac:dyDescent="0.2">
      <c r="A9" s="4" t="s">
        <v>134</v>
      </c>
      <c r="B9" s="22"/>
      <c r="C9" s="15">
        <v>5946843.0099999998</v>
      </c>
      <c r="D9" s="15">
        <v>-125918.36</v>
      </c>
      <c r="E9" s="15">
        <f t="shared" si="0"/>
        <v>5820924.6499999994</v>
      </c>
      <c r="F9" s="15">
        <v>1435109.45</v>
      </c>
      <c r="G9" s="15">
        <v>1435109.45</v>
      </c>
      <c r="H9" s="15">
        <f t="shared" si="1"/>
        <v>4385815.1999999993</v>
      </c>
    </row>
    <row r="10" spans="1:8" x14ac:dyDescent="0.2">
      <c r="A10" s="4" t="s">
        <v>135</v>
      </c>
      <c r="B10" s="22"/>
      <c r="C10" s="15">
        <v>174144.51</v>
      </c>
      <c r="D10" s="15">
        <v>481.67</v>
      </c>
      <c r="E10" s="15">
        <f t="shared" si="0"/>
        <v>174626.18000000002</v>
      </c>
      <c r="F10" s="15">
        <v>27415.3</v>
      </c>
      <c r="G10" s="15">
        <v>27415.3</v>
      </c>
      <c r="H10" s="15">
        <f t="shared" si="1"/>
        <v>147210.88000000003</v>
      </c>
    </row>
    <row r="11" spans="1:8" x14ac:dyDescent="0.2">
      <c r="A11" s="4" t="s">
        <v>136</v>
      </c>
      <c r="B11" s="22"/>
      <c r="C11" s="15">
        <v>543098.65</v>
      </c>
      <c r="D11" s="15">
        <v>-43983.32</v>
      </c>
      <c r="E11" s="15">
        <f t="shared" si="0"/>
        <v>499115.33</v>
      </c>
      <c r="F11" s="15">
        <v>44541.94</v>
      </c>
      <c r="G11" s="15">
        <v>44541.94</v>
      </c>
      <c r="H11" s="15">
        <f t="shared" si="1"/>
        <v>454573.39</v>
      </c>
    </row>
    <row r="12" spans="1:8" x14ac:dyDescent="0.2">
      <c r="A12" s="4" t="s">
        <v>137</v>
      </c>
      <c r="B12" s="22"/>
      <c r="C12" s="15">
        <v>650879.63</v>
      </c>
      <c r="D12" s="15">
        <v>0</v>
      </c>
      <c r="E12" s="15">
        <f t="shared" si="0"/>
        <v>650879.63</v>
      </c>
      <c r="F12" s="15">
        <v>118817.16</v>
      </c>
      <c r="G12" s="15">
        <v>118817.16</v>
      </c>
      <c r="H12" s="15">
        <f t="shared" si="1"/>
        <v>532062.47</v>
      </c>
    </row>
    <row r="13" spans="1:8" x14ac:dyDescent="0.2">
      <c r="A13" s="4" t="s">
        <v>138</v>
      </c>
      <c r="B13" s="22"/>
      <c r="C13" s="15">
        <v>1517290.88</v>
      </c>
      <c r="D13" s="15">
        <v>11280.08</v>
      </c>
      <c r="E13" s="15">
        <f t="shared" si="0"/>
        <v>1528570.96</v>
      </c>
      <c r="F13" s="15">
        <v>270298.01</v>
      </c>
      <c r="G13" s="15">
        <v>270298.01</v>
      </c>
      <c r="H13" s="15">
        <f t="shared" si="1"/>
        <v>1258272.95</v>
      </c>
    </row>
    <row r="14" spans="1:8" x14ac:dyDescent="0.2">
      <c r="A14" s="4" t="s">
        <v>139</v>
      </c>
      <c r="B14" s="22"/>
      <c r="C14" s="15">
        <v>810987.01</v>
      </c>
      <c r="D14" s="15">
        <v>6983.56</v>
      </c>
      <c r="E14" s="15">
        <f t="shared" si="0"/>
        <v>817970.57000000007</v>
      </c>
      <c r="F14" s="15">
        <v>95009.8</v>
      </c>
      <c r="G14" s="15">
        <v>95009.8</v>
      </c>
      <c r="H14" s="15">
        <f t="shared" si="1"/>
        <v>722960.77</v>
      </c>
    </row>
    <row r="15" spans="1:8" x14ac:dyDescent="0.2">
      <c r="A15" s="4" t="s">
        <v>140</v>
      </c>
      <c r="B15" s="22"/>
      <c r="C15" s="15">
        <v>392149.38</v>
      </c>
      <c r="D15" s="15">
        <v>34260.519999999997</v>
      </c>
      <c r="E15" s="15">
        <f t="shared" si="0"/>
        <v>426409.9</v>
      </c>
      <c r="F15" s="15">
        <v>62078.400000000001</v>
      </c>
      <c r="G15" s="15">
        <v>62078.400000000001</v>
      </c>
      <c r="H15" s="15">
        <f t="shared" si="1"/>
        <v>364331.5</v>
      </c>
    </row>
    <row r="16" spans="1:8" x14ac:dyDescent="0.2">
      <c r="A16" s="4" t="s">
        <v>141</v>
      </c>
      <c r="B16" s="22"/>
      <c r="C16" s="15">
        <v>129046.77</v>
      </c>
      <c r="D16" s="15">
        <v>-4148.8500000000004</v>
      </c>
      <c r="E16" s="15">
        <f t="shared" si="0"/>
        <v>124897.92</v>
      </c>
      <c r="F16" s="15">
        <v>18188.099999999999</v>
      </c>
      <c r="G16" s="15">
        <v>18188.099999999999</v>
      </c>
      <c r="H16" s="15">
        <f t="shared" si="1"/>
        <v>106709.82</v>
      </c>
    </row>
    <row r="17" spans="1:8" x14ac:dyDescent="0.2">
      <c r="A17" s="4" t="s">
        <v>142</v>
      </c>
      <c r="B17" s="22"/>
      <c r="C17" s="15">
        <v>3046119.32</v>
      </c>
      <c r="D17" s="15">
        <v>-35748.21</v>
      </c>
      <c r="E17" s="15">
        <f t="shared" si="0"/>
        <v>3010371.11</v>
      </c>
      <c r="F17" s="15">
        <v>563858.99</v>
      </c>
      <c r="G17" s="15">
        <v>563858.99</v>
      </c>
      <c r="H17" s="15">
        <f t="shared" si="1"/>
        <v>2446512.12</v>
      </c>
    </row>
    <row r="18" spans="1:8" x14ac:dyDescent="0.2">
      <c r="A18" s="4" t="s">
        <v>143</v>
      </c>
      <c r="B18" s="22"/>
      <c r="C18" s="15">
        <v>779034.62</v>
      </c>
      <c r="D18" s="15">
        <v>39252.980000000003</v>
      </c>
      <c r="E18" s="15">
        <f t="shared" si="0"/>
        <v>818287.6</v>
      </c>
      <c r="F18" s="15">
        <v>117702.06</v>
      </c>
      <c r="G18" s="15">
        <v>117702.06</v>
      </c>
      <c r="H18" s="15">
        <f t="shared" si="1"/>
        <v>700585.54</v>
      </c>
    </row>
    <row r="19" spans="1:8" x14ac:dyDescent="0.2">
      <c r="A19" s="4" t="s">
        <v>144</v>
      </c>
      <c r="B19" s="22"/>
      <c r="C19" s="15">
        <v>2038711.12</v>
      </c>
      <c r="D19" s="15">
        <v>37318.43</v>
      </c>
      <c r="E19" s="15">
        <f t="shared" si="0"/>
        <v>2076029.55</v>
      </c>
      <c r="F19" s="15">
        <v>245247.21</v>
      </c>
      <c r="G19" s="15">
        <v>245247.21</v>
      </c>
      <c r="H19" s="15">
        <f t="shared" si="1"/>
        <v>1830782.34</v>
      </c>
    </row>
    <row r="20" spans="1:8" x14ac:dyDescent="0.2">
      <c r="A20" s="4" t="s">
        <v>145</v>
      </c>
      <c r="B20" s="22"/>
      <c r="C20" s="15">
        <v>263022.09000000003</v>
      </c>
      <c r="D20" s="15">
        <v>-3077.93</v>
      </c>
      <c r="E20" s="15">
        <f t="shared" si="0"/>
        <v>259944.16000000003</v>
      </c>
      <c r="F20" s="15">
        <v>44507.7</v>
      </c>
      <c r="G20" s="15">
        <v>44507.7</v>
      </c>
      <c r="H20" s="15">
        <f t="shared" si="1"/>
        <v>215436.46000000002</v>
      </c>
    </row>
    <row r="21" spans="1:8" x14ac:dyDescent="0.2">
      <c r="A21" s="4" t="s">
        <v>146</v>
      </c>
      <c r="B21" s="22"/>
      <c r="C21" s="15">
        <v>9246445.7799999993</v>
      </c>
      <c r="D21" s="15">
        <v>25125.7</v>
      </c>
      <c r="E21" s="15">
        <f t="shared" si="0"/>
        <v>9271571.4799999986</v>
      </c>
      <c r="F21" s="15">
        <v>1523865.17</v>
      </c>
      <c r="G21" s="15">
        <v>1523865.17</v>
      </c>
      <c r="H21" s="15">
        <f t="shared" si="1"/>
        <v>7747706.3099999987</v>
      </c>
    </row>
    <row r="22" spans="1:8" x14ac:dyDescent="0.2">
      <c r="A22" s="4" t="s">
        <v>147</v>
      </c>
      <c r="B22" s="22"/>
      <c r="C22" s="15">
        <v>1020533.4</v>
      </c>
      <c r="D22" s="15">
        <v>-90655.92</v>
      </c>
      <c r="E22" s="15">
        <f t="shared" si="0"/>
        <v>929877.48</v>
      </c>
      <c r="F22" s="15">
        <v>142552.13</v>
      </c>
      <c r="G22" s="15">
        <v>142552.13</v>
      </c>
      <c r="H22" s="15">
        <f t="shared" si="1"/>
        <v>787325.35</v>
      </c>
    </row>
    <row r="23" spans="1:8" x14ac:dyDescent="0.2">
      <c r="A23" s="4" t="s">
        <v>148</v>
      </c>
      <c r="B23" s="22"/>
      <c r="C23" s="15">
        <v>242925.78</v>
      </c>
      <c r="D23" s="15">
        <v>2819.72</v>
      </c>
      <c r="E23" s="15">
        <f t="shared" si="0"/>
        <v>245745.5</v>
      </c>
      <c r="F23" s="15">
        <v>48263.4</v>
      </c>
      <c r="G23" s="15">
        <v>48263.4</v>
      </c>
      <c r="H23" s="15">
        <f t="shared" si="1"/>
        <v>197482.1</v>
      </c>
    </row>
    <row r="24" spans="1:8" x14ac:dyDescent="0.2">
      <c r="A24" s="4" t="s">
        <v>149</v>
      </c>
      <c r="B24" s="22"/>
      <c r="C24" s="15">
        <v>11761333.390000001</v>
      </c>
      <c r="D24" s="15">
        <v>-139642.85</v>
      </c>
      <c r="E24" s="15">
        <f t="shared" si="0"/>
        <v>11621690.540000001</v>
      </c>
      <c r="F24" s="15">
        <v>2041537.57</v>
      </c>
      <c r="G24" s="15">
        <v>2041537.57</v>
      </c>
      <c r="H24" s="15">
        <f t="shared" si="1"/>
        <v>9580152.9700000007</v>
      </c>
    </row>
    <row r="25" spans="1:8" x14ac:dyDescent="0.2">
      <c r="A25" s="4" t="s">
        <v>150</v>
      </c>
      <c r="B25" s="22"/>
      <c r="C25" s="15">
        <v>1181196.6000000001</v>
      </c>
      <c r="D25" s="15">
        <v>-48014.58</v>
      </c>
      <c r="E25" s="15">
        <f t="shared" si="0"/>
        <v>1133182.02</v>
      </c>
      <c r="F25" s="15">
        <v>199492.85</v>
      </c>
      <c r="G25" s="15">
        <v>199492.85</v>
      </c>
      <c r="H25" s="15">
        <f t="shared" si="1"/>
        <v>933689.17</v>
      </c>
    </row>
    <row r="26" spans="1:8" x14ac:dyDescent="0.2">
      <c r="A26" s="4" t="s">
        <v>151</v>
      </c>
      <c r="B26" s="22"/>
      <c r="C26" s="15">
        <v>551767.63</v>
      </c>
      <c r="D26" s="15">
        <v>-45957.01</v>
      </c>
      <c r="E26" s="15">
        <f t="shared" si="0"/>
        <v>505810.62</v>
      </c>
      <c r="F26" s="15">
        <v>74407.179999999993</v>
      </c>
      <c r="G26" s="15">
        <v>74407.179999999993</v>
      </c>
      <c r="H26" s="15">
        <f t="shared" si="1"/>
        <v>431403.44</v>
      </c>
    </row>
    <row r="27" spans="1:8" x14ac:dyDescent="0.2">
      <c r="A27" s="4" t="s">
        <v>152</v>
      </c>
      <c r="B27" s="22"/>
      <c r="C27" s="15">
        <v>332720.25</v>
      </c>
      <c r="D27" s="15">
        <v>-19037.689999999999</v>
      </c>
      <c r="E27" s="15">
        <f t="shared" si="0"/>
        <v>313682.56</v>
      </c>
      <c r="F27" s="15">
        <v>48086.45</v>
      </c>
      <c r="G27" s="15">
        <v>48086.45</v>
      </c>
      <c r="H27" s="15">
        <f t="shared" si="1"/>
        <v>265596.11</v>
      </c>
    </row>
    <row r="28" spans="1:8" x14ac:dyDescent="0.2">
      <c r="A28" s="4" t="s">
        <v>153</v>
      </c>
      <c r="B28" s="22"/>
      <c r="C28" s="15">
        <v>154435.07999999999</v>
      </c>
      <c r="D28" s="15">
        <v>524.85</v>
      </c>
      <c r="E28" s="15">
        <f t="shared" si="0"/>
        <v>154959.93</v>
      </c>
      <c r="F28" s="15">
        <v>29192.400000000001</v>
      </c>
      <c r="G28" s="15">
        <v>29192.400000000001</v>
      </c>
      <c r="H28" s="15">
        <f t="shared" si="1"/>
        <v>125767.53</v>
      </c>
    </row>
    <row r="29" spans="1:8" x14ac:dyDescent="0.2">
      <c r="A29" s="4" t="s">
        <v>154</v>
      </c>
      <c r="B29" s="22"/>
      <c r="C29" s="15">
        <v>30277654.350000001</v>
      </c>
      <c r="D29" s="15">
        <v>6331324.5800000001</v>
      </c>
      <c r="E29" s="15">
        <f t="shared" si="0"/>
        <v>36608978.93</v>
      </c>
      <c r="F29" s="15">
        <v>7294919.6500000004</v>
      </c>
      <c r="G29" s="15">
        <v>7294919.6500000004</v>
      </c>
      <c r="H29" s="15">
        <f t="shared" si="1"/>
        <v>29314059.280000001</v>
      </c>
    </row>
    <row r="30" spans="1:8" x14ac:dyDescent="0.2">
      <c r="A30" s="4" t="s">
        <v>155</v>
      </c>
      <c r="B30" s="22"/>
      <c r="C30" s="15">
        <v>6438932.4400000004</v>
      </c>
      <c r="D30" s="15">
        <v>713495.66</v>
      </c>
      <c r="E30" s="15">
        <f t="shared" si="0"/>
        <v>7152428.1000000006</v>
      </c>
      <c r="F30" s="15">
        <v>679579.15</v>
      </c>
      <c r="G30" s="15">
        <v>679579.15</v>
      </c>
      <c r="H30" s="15">
        <f t="shared" si="1"/>
        <v>6472848.9500000002</v>
      </c>
    </row>
    <row r="31" spans="1:8" x14ac:dyDescent="0.2">
      <c r="A31" s="4" t="s">
        <v>156</v>
      </c>
      <c r="B31" s="22"/>
      <c r="C31" s="15">
        <v>1162450.8400000001</v>
      </c>
      <c r="D31" s="15">
        <v>219175.18</v>
      </c>
      <c r="E31" s="15">
        <f t="shared" si="0"/>
        <v>1381626.02</v>
      </c>
      <c r="F31" s="15">
        <v>203621.25</v>
      </c>
      <c r="G31" s="15">
        <v>203621.25</v>
      </c>
      <c r="H31" s="15">
        <f t="shared" si="1"/>
        <v>1178004.77</v>
      </c>
    </row>
    <row r="32" spans="1:8" x14ac:dyDescent="0.2">
      <c r="A32" s="4" t="s">
        <v>157</v>
      </c>
      <c r="B32" s="22"/>
      <c r="C32" s="15">
        <v>778295.26</v>
      </c>
      <c r="D32" s="15">
        <v>9129.58</v>
      </c>
      <c r="E32" s="15">
        <f t="shared" si="0"/>
        <v>787424.84</v>
      </c>
      <c r="F32" s="15">
        <v>143229.65</v>
      </c>
      <c r="G32" s="15">
        <v>143229.65</v>
      </c>
      <c r="H32" s="15">
        <f t="shared" si="1"/>
        <v>644195.18999999994</v>
      </c>
    </row>
    <row r="33" spans="1:8" x14ac:dyDescent="0.2">
      <c r="A33" s="4" t="s">
        <v>158</v>
      </c>
      <c r="B33" s="22"/>
      <c r="C33" s="15">
        <v>496727.21</v>
      </c>
      <c r="D33" s="15">
        <v>27704.05</v>
      </c>
      <c r="E33" s="15">
        <f t="shared" si="0"/>
        <v>524431.26</v>
      </c>
      <c r="F33" s="15">
        <v>86189.7</v>
      </c>
      <c r="G33" s="15">
        <v>86189.7</v>
      </c>
      <c r="H33" s="15">
        <f t="shared" si="1"/>
        <v>438241.56</v>
      </c>
    </row>
    <row r="34" spans="1:8" x14ac:dyDescent="0.2">
      <c r="A34" s="4" t="s">
        <v>159</v>
      </c>
      <c r="B34" s="22"/>
      <c r="C34" s="15">
        <v>733632.3</v>
      </c>
      <c r="D34" s="15">
        <v>-11955.04</v>
      </c>
      <c r="E34" s="15">
        <f t="shared" si="0"/>
        <v>721677.26</v>
      </c>
      <c r="F34" s="15">
        <v>122563.82</v>
      </c>
      <c r="G34" s="15">
        <v>122563.82</v>
      </c>
      <c r="H34" s="15">
        <f t="shared" si="1"/>
        <v>599113.43999999994</v>
      </c>
    </row>
    <row r="35" spans="1:8" x14ac:dyDescent="0.2">
      <c r="A35" s="4"/>
      <c r="B35" s="22"/>
      <c r="C35" s="15"/>
      <c r="D35" s="15"/>
      <c r="E35" s="15"/>
      <c r="F35" s="15"/>
      <c r="G35" s="15"/>
      <c r="H35" s="15"/>
    </row>
    <row r="36" spans="1:8" x14ac:dyDescent="0.2">
      <c r="A36" s="4"/>
      <c r="B36" s="25"/>
      <c r="C36" s="16"/>
      <c r="D36" s="16"/>
      <c r="E36" s="16"/>
      <c r="F36" s="16"/>
      <c r="G36" s="16"/>
      <c r="H36" s="16"/>
    </row>
    <row r="37" spans="1:8" x14ac:dyDescent="0.2">
      <c r="A37" s="26"/>
      <c r="B37" s="47" t="s">
        <v>53</v>
      </c>
      <c r="C37" s="23">
        <f t="shared" ref="C37:H37" si="2">SUM(C7:C36)</f>
        <v>94673000</v>
      </c>
      <c r="D37" s="23">
        <f t="shared" si="2"/>
        <v>6890445.21</v>
      </c>
      <c r="E37" s="23">
        <f t="shared" si="2"/>
        <v>101563445.20999999</v>
      </c>
      <c r="F37" s="23">
        <f t="shared" si="2"/>
        <v>17698984.549999997</v>
      </c>
      <c r="G37" s="23">
        <f t="shared" si="2"/>
        <v>17698984.549999997</v>
      </c>
      <c r="H37" s="23">
        <f t="shared" si="2"/>
        <v>83864460.659999996</v>
      </c>
    </row>
    <row r="40" spans="1:8" ht="45" customHeight="1" x14ac:dyDescent="0.2">
      <c r="A40" s="52" t="s">
        <v>160</v>
      </c>
      <c r="B40" s="53"/>
      <c r="C40" s="53"/>
      <c r="D40" s="53"/>
      <c r="E40" s="53"/>
      <c r="F40" s="53"/>
      <c r="G40" s="53"/>
      <c r="H40" s="54"/>
    </row>
    <row r="42" spans="1:8" x14ac:dyDescent="0.2">
      <c r="A42" s="57" t="s">
        <v>54</v>
      </c>
      <c r="B42" s="58"/>
      <c r="C42" s="52" t="s">
        <v>60</v>
      </c>
      <c r="D42" s="53"/>
      <c r="E42" s="53"/>
      <c r="F42" s="53"/>
      <c r="G42" s="54"/>
      <c r="H42" s="55" t="s">
        <v>59</v>
      </c>
    </row>
    <row r="43" spans="1:8" ht="22.5" x14ac:dyDescent="0.2">
      <c r="A43" s="59"/>
      <c r="B43" s="60"/>
      <c r="C43" s="9" t="s">
        <v>55</v>
      </c>
      <c r="D43" s="9" t="s">
        <v>125</v>
      </c>
      <c r="E43" s="9" t="s">
        <v>56</v>
      </c>
      <c r="F43" s="9" t="s">
        <v>57</v>
      </c>
      <c r="G43" s="9" t="s">
        <v>58</v>
      </c>
      <c r="H43" s="56"/>
    </row>
    <row r="44" spans="1:8" x14ac:dyDescent="0.2">
      <c r="A44" s="61"/>
      <c r="B44" s="62"/>
      <c r="C44" s="10">
        <v>1</v>
      </c>
      <c r="D44" s="10">
        <v>2</v>
      </c>
      <c r="E44" s="10" t="s">
        <v>126</v>
      </c>
      <c r="F44" s="10">
        <v>4</v>
      </c>
      <c r="G44" s="10">
        <v>5</v>
      </c>
      <c r="H44" s="10" t="s">
        <v>127</v>
      </c>
    </row>
    <row r="45" spans="1:8" x14ac:dyDescent="0.2">
      <c r="A45" s="28"/>
      <c r="B45" s="29"/>
      <c r="C45" s="33"/>
      <c r="D45" s="33"/>
      <c r="E45" s="33"/>
      <c r="F45" s="33"/>
      <c r="G45" s="33"/>
      <c r="H45" s="33"/>
    </row>
    <row r="46" spans="1:8" x14ac:dyDescent="0.2">
      <c r="A46" s="4" t="s">
        <v>8</v>
      </c>
      <c r="B46" s="2"/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 t="s">
        <v>9</v>
      </c>
      <c r="B47" s="2"/>
      <c r="C47" s="34">
        <v>0</v>
      </c>
      <c r="D47" s="34">
        <v>0</v>
      </c>
      <c r="E47" s="34">
        <f t="shared" ref="E47:E49" si="3">C47+D47</f>
        <v>0</v>
      </c>
      <c r="F47" s="34">
        <v>0</v>
      </c>
      <c r="G47" s="34">
        <v>0</v>
      </c>
      <c r="H47" s="34">
        <f t="shared" ref="H47:H49" si="4">E47-F47</f>
        <v>0</v>
      </c>
    </row>
    <row r="48" spans="1:8" x14ac:dyDescent="0.2">
      <c r="A48" s="4" t="s">
        <v>10</v>
      </c>
      <c r="B48" s="2"/>
      <c r="C48" s="34">
        <v>0</v>
      </c>
      <c r="D48" s="34">
        <v>0</v>
      </c>
      <c r="E48" s="34">
        <f t="shared" si="3"/>
        <v>0</v>
      </c>
      <c r="F48" s="34">
        <v>0</v>
      </c>
      <c r="G48" s="34">
        <v>0</v>
      </c>
      <c r="H48" s="34">
        <f t="shared" si="4"/>
        <v>0</v>
      </c>
    </row>
    <row r="49" spans="1:8" x14ac:dyDescent="0.2">
      <c r="A49" s="4" t="s">
        <v>11</v>
      </c>
      <c r="B49" s="2"/>
      <c r="C49" s="34">
        <v>0</v>
      </c>
      <c r="D49" s="34">
        <v>0</v>
      </c>
      <c r="E49" s="34">
        <f t="shared" si="3"/>
        <v>0</v>
      </c>
      <c r="F49" s="34">
        <v>0</v>
      </c>
      <c r="G49" s="34">
        <v>0</v>
      </c>
      <c r="H49" s="34">
        <f t="shared" si="4"/>
        <v>0</v>
      </c>
    </row>
    <row r="50" spans="1:8" x14ac:dyDescent="0.2">
      <c r="A50" s="4"/>
      <c r="B50" s="2"/>
      <c r="C50" s="35"/>
      <c r="D50" s="35"/>
      <c r="E50" s="35"/>
      <c r="F50" s="35"/>
      <c r="G50" s="35"/>
      <c r="H50" s="35"/>
    </row>
    <row r="51" spans="1:8" x14ac:dyDescent="0.2">
      <c r="A51" s="26"/>
      <c r="B51" s="47" t="s">
        <v>53</v>
      </c>
      <c r="C51" s="23">
        <f>SUM(C46:C50)</f>
        <v>0</v>
      </c>
      <c r="D51" s="23">
        <f>SUM(D46:D50)</f>
        <v>0</v>
      </c>
      <c r="E51" s="23">
        <f>SUM(E46:E49)</f>
        <v>0</v>
      </c>
      <c r="F51" s="23">
        <f>SUM(F46:F49)</f>
        <v>0</v>
      </c>
      <c r="G51" s="23">
        <f>SUM(G46:G49)</f>
        <v>0</v>
      </c>
      <c r="H51" s="23">
        <f>SUM(H46:H49)</f>
        <v>0</v>
      </c>
    </row>
    <row r="54" spans="1:8" ht="45" customHeight="1" x14ac:dyDescent="0.2">
      <c r="A54" s="52" t="s">
        <v>161</v>
      </c>
      <c r="B54" s="53"/>
      <c r="C54" s="53"/>
      <c r="D54" s="53"/>
      <c r="E54" s="53"/>
      <c r="F54" s="53"/>
      <c r="G54" s="53"/>
      <c r="H54" s="54"/>
    </row>
    <row r="55" spans="1:8" x14ac:dyDescent="0.2">
      <c r="A55" s="57" t="s">
        <v>54</v>
      </c>
      <c r="B55" s="58"/>
      <c r="C55" s="52" t="s">
        <v>60</v>
      </c>
      <c r="D55" s="53"/>
      <c r="E55" s="53"/>
      <c r="F55" s="53"/>
      <c r="G55" s="54"/>
      <c r="H55" s="55" t="s">
        <v>59</v>
      </c>
    </row>
    <row r="56" spans="1:8" ht="22.5" x14ac:dyDescent="0.2">
      <c r="A56" s="59"/>
      <c r="B56" s="60"/>
      <c r="C56" s="9" t="s">
        <v>55</v>
      </c>
      <c r="D56" s="9" t="s">
        <v>125</v>
      </c>
      <c r="E56" s="9" t="s">
        <v>56</v>
      </c>
      <c r="F56" s="9" t="s">
        <v>57</v>
      </c>
      <c r="G56" s="9" t="s">
        <v>58</v>
      </c>
      <c r="H56" s="56"/>
    </row>
    <row r="57" spans="1:8" x14ac:dyDescent="0.2">
      <c r="A57" s="61"/>
      <c r="B57" s="62"/>
      <c r="C57" s="10">
        <v>1</v>
      </c>
      <c r="D57" s="10">
        <v>2</v>
      </c>
      <c r="E57" s="10" t="s">
        <v>126</v>
      </c>
      <c r="F57" s="10">
        <v>4</v>
      </c>
      <c r="G57" s="10">
        <v>5</v>
      </c>
      <c r="H57" s="10" t="s">
        <v>127</v>
      </c>
    </row>
    <row r="58" spans="1:8" x14ac:dyDescent="0.2">
      <c r="A58" s="28"/>
      <c r="B58" s="29"/>
      <c r="C58" s="33"/>
      <c r="D58" s="33"/>
      <c r="E58" s="33"/>
      <c r="F58" s="33"/>
      <c r="G58" s="33"/>
      <c r="H58" s="33"/>
    </row>
    <row r="59" spans="1:8" ht="22.5" x14ac:dyDescent="0.2">
      <c r="A59" s="4"/>
      <c r="B59" s="31" t="s">
        <v>13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4"/>
      <c r="B60" s="31"/>
      <c r="C60" s="34"/>
      <c r="D60" s="34"/>
      <c r="E60" s="34"/>
      <c r="F60" s="34"/>
      <c r="G60" s="34"/>
      <c r="H60" s="34"/>
    </row>
    <row r="61" spans="1:8" x14ac:dyDescent="0.2">
      <c r="A61" s="4"/>
      <c r="B61" s="31" t="s">
        <v>12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ht="22.5" x14ac:dyDescent="0.2">
      <c r="A63" s="4"/>
      <c r="B63" s="31" t="s">
        <v>14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/>
      <c r="B64" s="31"/>
      <c r="C64" s="34"/>
      <c r="D64" s="34"/>
      <c r="E64" s="34"/>
      <c r="F64" s="34"/>
      <c r="G64" s="34"/>
      <c r="H64" s="34"/>
    </row>
    <row r="65" spans="1:8" ht="22.5" x14ac:dyDescent="0.2">
      <c r="A65" s="4"/>
      <c r="B65" s="31" t="s">
        <v>26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ht="22.5" x14ac:dyDescent="0.2">
      <c r="A67" s="4"/>
      <c r="B67" s="31" t="s">
        <v>27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ht="22.5" x14ac:dyDescent="0.2">
      <c r="A69" s="4"/>
      <c r="B69" s="31" t="s">
        <v>34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x14ac:dyDescent="0.2">
      <c r="A71" s="4"/>
      <c r="B71" s="31" t="s">
        <v>15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30"/>
      <c r="B72" s="32"/>
      <c r="C72" s="35"/>
      <c r="D72" s="35"/>
      <c r="E72" s="35"/>
      <c r="F72" s="35"/>
      <c r="G72" s="35"/>
      <c r="H72" s="35"/>
    </row>
    <row r="73" spans="1:8" x14ac:dyDescent="0.2">
      <c r="A73" s="26"/>
      <c r="B73" s="47" t="s">
        <v>53</v>
      </c>
      <c r="C73" s="23">
        <f t="shared" ref="C73:H73" si="5">SUM(C59:C71)</f>
        <v>0</v>
      </c>
      <c r="D73" s="23">
        <f t="shared" si="5"/>
        <v>0</v>
      </c>
      <c r="E73" s="23">
        <f t="shared" si="5"/>
        <v>0</v>
      </c>
      <c r="F73" s="23">
        <f t="shared" si="5"/>
        <v>0</v>
      </c>
      <c r="G73" s="23">
        <f t="shared" si="5"/>
        <v>0</v>
      </c>
      <c r="H73" s="23">
        <f t="shared" si="5"/>
        <v>0</v>
      </c>
    </row>
  </sheetData>
  <mergeCells count="12">
    <mergeCell ref="A54:H54"/>
    <mergeCell ref="A55:B57"/>
    <mergeCell ref="C55:G55"/>
    <mergeCell ref="H55:H56"/>
    <mergeCell ref="A1:H1"/>
    <mergeCell ref="A3:B5"/>
    <mergeCell ref="C3:G3"/>
    <mergeCell ref="H3:H4"/>
    <mergeCell ref="A40:H40"/>
    <mergeCell ref="A42:B44"/>
    <mergeCell ref="C42:G42"/>
    <mergeCell ref="H42:H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F17" sqref="F1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130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v>42031335.520000003</v>
      </c>
      <c r="D6" s="15">
        <v>557853.71</v>
      </c>
      <c r="E6" s="15">
        <v>42589189.230000004</v>
      </c>
      <c r="F6" s="15">
        <v>6839037.1399999997</v>
      </c>
      <c r="G6" s="15">
        <v>6839037.1399999997</v>
      </c>
      <c r="H6" s="15">
        <v>35750152.089999996</v>
      </c>
    </row>
    <row r="7" spans="1:8" x14ac:dyDescent="0.2">
      <c r="A7" s="38"/>
      <c r="B7" s="42" t="s">
        <v>42</v>
      </c>
      <c r="C7" s="15">
        <v>6965877.6299999999</v>
      </c>
      <c r="D7" s="15">
        <v>-111665.38</v>
      </c>
      <c r="E7" s="15">
        <v>6854212.25</v>
      </c>
      <c r="F7" s="15">
        <v>1284622.45</v>
      </c>
      <c r="G7" s="15">
        <v>1284622.45</v>
      </c>
      <c r="H7" s="15">
        <v>5569589.7999999998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38"/>
      <c r="B9" s="42" t="s">
        <v>43</v>
      </c>
      <c r="C9" s="15">
        <v>12815213.449999999</v>
      </c>
      <c r="D9" s="15">
        <v>64228.09</v>
      </c>
      <c r="E9" s="15">
        <v>12879441.539999999</v>
      </c>
      <c r="F9" s="15">
        <v>2250411.56</v>
      </c>
      <c r="G9" s="15">
        <v>2250411.56</v>
      </c>
      <c r="H9" s="15">
        <v>10629029.979999999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8"/>
      <c r="B11" s="42" t="s">
        <v>23</v>
      </c>
      <c r="C11" s="15">
        <v>7713954.9100000001</v>
      </c>
      <c r="D11" s="15">
        <v>750329.29</v>
      </c>
      <c r="E11" s="15">
        <v>8464284.1999999993</v>
      </c>
      <c r="F11" s="15">
        <v>908998.5</v>
      </c>
      <c r="G11" s="15">
        <v>908998.5</v>
      </c>
      <c r="H11" s="15">
        <v>7555285.6999999993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8"/>
      <c r="B13" s="42" t="s">
        <v>44</v>
      </c>
      <c r="C13" s="15">
        <v>10509904.960000001</v>
      </c>
      <c r="D13" s="15">
        <v>-62710.5</v>
      </c>
      <c r="E13" s="15">
        <v>10447194.460000001</v>
      </c>
      <c r="F13" s="15">
        <v>1714680.7</v>
      </c>
      <c r="G13" s="15">
        <v>1714680.7</v>
      </c>
      <c r="H13" s="15">
        <v>8732513.7600000016</v>
      </c>
    </row>
    <row r="14" spans="1:8" x14ac:dyDescent="0.2">
      <c r="A14" s="38"/>
      <c r="B14" s="42" t="s">
        <v>19</v>
      </c>
      <c r="C14" s="15">
        <v>4026384.57</v>
      </c>
      <c r="D14" s="15">
        <v>-82327.789999999994</v>
      </c>
      <c r="E14" s="15">
        <v>3944056.78</v>
      </c>
      <c r="F14" s="15">
        <v>680323.93</v>
      </c>
      <c r="G14" s="15">
        <v>680323.93</v>
      </c>
      <c r="H14" s="15">
        <v>3263732.8499999996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v>51365027.220000006</v>
      </c>
      <c r="D16" s="15">
        <v>6363325.6800000006</v>
      </c>
      <c r="E16" s="15">
        <v>57728352.900000006</v>
      </c>
      <c r="F16" s="15">
        <v>10675375.380000001</v>
      </c>
      <c r="G16" s="15">
        <v>10675375.380000001</v>
      </c>
      <c r="H16" s="15">
        <v>47052977.520000003</v>
      </c>
    </row>
    <row r="17" spans="1:8" x14ac:dyDescent="0.2">
      <c r="A17" s="38"/>
      <c r="B17" s="42" t="s">
        <v>45</v>
      </c>
      <c r="C17" s="15">
        <v>733632.3</v>
      </c>
      <c r="D17" s="15">
        <v>-11955.04</v>
      </c>
      <c r="E17" s="15">
        <v>721677.26</v>
      </c>
      <c r="F17" s="15">
        <v>122563.82</v>
      </c>
      <c r="G17" s="15">
        <v>122563.82</v>
      </c>
      <c r="H17" s="15">
        <v>599113.43999999994</v>
      </c>
    </row>
    <row r="18" spans="1:8" x14ac:dyDescent="0.2">
      <c r="A18" s="38"/>
      <c r="B18" s="42" t="s">
        <v>28</v>
      </c>
      <c r="C18" s="15">
        <v>43220184.340000004</v>
      </c>
      <c r="D18" s="15">
        <v>6143667.1500000004</v>
      </c>
      <c r="E18" s="15">
        <v>49363851.490000002</v>
      </c>
      <c r="F18" s="15">
        <v>9535950.0700000003</v>
      </c>
      <c r="G18" s="15">
        <v>9535950.0700000003</v>
      </c>
      <c r="H18" s="15">
        <v>39827901.420000002</v>
      </c>
    </row>
    <row r="19" spans="1:8" x14ac:dyDescent="0.2">
      <c r="A19" s="38"/>
      <c r="B19" s="42" t="s">
        <v>21</v>
      </c>
      <c r="C19" s="15">
        <v>200000</v>
      </c>
      <c r="D19" s="15">
        <v>-2201.25</v>
      </c>
      <c r="E19" s="15">
        <v>197798.75</v>
      </c>
      <c r="F19" s="15">
        <v>5104</v>
      </c>
      <c r="G19" s="15">
        <v>5104</v>
      </c>
      <c r="H19" s="15">
        <v>192694.75</v>
      </c>
    </row>
    <row r="20" spans="1:8" x14ac:dyDescent="0.2">
      <c r="A20" s="38"/>
      <c r="B20" s="42" t="s">
        <v>46</v>
      </c>
      <c r="C20" s="15">
        <v>3830437.85</v>
      </c>
      <c r="D20" s="15">
        <v>226158.74</v>
      </c>
      <c r="E20" s="15">
        <v>4056596.59</v>
      </c>
      <c r="F20" s="15">
        <v>304406.05</v>
      </c>
      <c r="G20" s="15">
        <v>304406.05</v>
      </c>
      <c r="H20" s="15">
        <v>3752190.54</v>
      </c>
    </row>
    <row r="21" spans="1:8" x14ac:dyDescent="0.2">
      <c r="A21" s="38"/>
      <c r="B21" s="42" t="s">
        <v>47</v>
      </c>
      <c r="C21" s="15">
        <v>1517290.88</v>
      </c>
      <c r="D21" s="15">
        <v>11280.08</v>
      </c>
      <c r="E21" s="15">
        <v>1528570.96</v>
      </c>
      <c r="F21" s="15">
        <v>270298.01</v>
      </c>
      <c r="G21" s="15">
        <v>270298.01</v>
      </c>
      <c r="H21" s="15">
        <v>1258272.95</v>
      </c>
    </row>
    <row r="22" spans="1:8" x14ac:dyDescent="0.2">
      <c r="A22" s="38"/>
      <c r="B22" s="42" t="s">
        <v>48</v>
      </c>
      <c r="C22" s="15">
        <v>1863481.85</v>
      </c>
      <c r="D22" s="15">
        <v>-3624</v>
      </c>
      <c r="E22" s="15">
        <v>1859857.85</v>
      </c>
      <c r="F22" s="15">
        <v>437053.43</v>
      </c>
      <c r="G22" s="15">
        <v>437053.43</v>
      </c>
      <c r="H22" s="15">
        <v>1422804.4200000002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v>1276637.26</v>
      </c>
      <c r="D25" s="15">
        <v>-30734.18</v>
      </c>
      <c r="E25" s="15">
        <v>1245903.08</v>
      </c>
      <c r="F25" s="15">
        <v>184572.03</v>
      </c>
      <c r="G25" s="15">
        <v>184572.03</v>
      </c>
      <c r="H25" s="15">
        <v>1061331.05</v>
      </c>
    </row>
    <row r="26" spans="1:8" x14ac:dyDescent="0.2">
      <c r="A26" s="38"/>
      <c r="B26" s="42" t="s">
        <v>29</v>
      </c>
      <c r="C26" s="15">
        <v>332720.25</v>
      </c>
      <c r="D26" s="15">
        <v>-19037.689999999999</v>
      </c>
      <c r="E26" s="15">
        <v>313682.56</v>
      </c>
      <c r="F26" s="15">
        <v>48086.45</v>
      </c>
      <c r="G26" s="15">
        <v>48086.45</v>
      </c>
      <c r="H26" s="15">
        <v>265596.11</v>
      </c>
    </row>
    <row r="27" spans="1:8" x14ac:dyDescent="0.2">
      <c r="A27" s="38"/>
      <c r="B27" s="42" t="s">
        <v>24</v>
      </c>
      <c r="C27" s="15">
        <v>551767.63</v>
      </c>
      <c r="D27" s="15">
        <v>-45957.01</v>
      </c>
      <c r="E27" s="15">
        <v>505810.62</v>
      </c>
      <c r="F27" s="15">
        <v>74407.179999999993</v>
      </c>
      <c r="G27" s="15">
        <v>74407.179999999993</v>
      </c>
      <c r="H27" s="15">
        <v>431403.44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8"/>
      <c r="B32" s="42" t="s">
        <v>6</v>
      </c>
      <c r="C32" s="15">
        <v>392149.38</v>
      </c>
      <c r="D32" s="15">
        <v>34260.519999999997</v>
      </c>
      <c r="E32" s="15">
        <v>426409.9</v>
      </c>
      <c r="F32" s="15">
        <v>62078.400000000001</v>
      </c>
      <c r="G32" s="15">
        <v>62078.400000000001</v>
      </c>
      <c r="H32" s="15">
        <v>364331.5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v>94673000</v>
      </c>
      <c r="D42" s="23">
        <v>6890445.2100000009</v>
      </c>
      <c r="E42" s="23">
        <v>101563445.21000001</v>
      </c>
      <c r="F42" s="23">
        <v>17698984.550000001</v>
      </c>
      <c r="G42" s="23">
        <v>17698984.550000001</v>
      </c>
      <c r="H42" s="23">
        <v>83864460.659999996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2021-04-30T16:49:58Z</cp:lastPrinted>
  <dcterms:created xsi:type="dcterms:W3CDTF">2014-02-10T03:37:14Z</dcterms:created>
  <dcterms:modified xsi:type="dcterms:W3CDTF">2021-04-30T18:17:15Z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