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13_ncr:1_{7EF60335-26C3-4FE8-93A5-03498F86A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F10" i="1" l="1"/>
  <c r="E10" i="1"/>
  <c r="F7" i="1"/>
  <c r="E7" i="1"/>
  <c r="C6" i="1"/>
  <c r="D6" i="1"/>
  <c r="G6" i="1"/>
  <c r="B6" i="1"/>
  <c r="C31" i="1"/>
  <c r="E31" i="1"/>
  <c r="F31" i="1"/>
  <c r="B31" i="1"/>
  <c r="F6" i="1" l="1"/>
  <c r="E6" i="1"/>
  <c r="D35" i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C26" i="1"/>
  <c r="C23" i="1"/>
  <c r="C19" i="1"/>
  <c r="C10" i="1"/>
  <c r="C7" i="1"/>
  <c r="B26" i="1"/>
  <c r="B23" i="1"/>
  <c r="B19" i="1"/>
  <c r="B10" i="1"/>
  <c r="B7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<sst xmlns="http://schemas.openxmlformats.org/spreadsheetml/2006/main" count="66" uniqueCount="66">
  <si>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</si>
  <si>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</si>
  <si>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</si>
  <si>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</si>
  <si>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</si>
  <si>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</si>
  <si>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</si>
  <si>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</si>
  <si>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</si>
  <si>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</si>
  <si>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</si>
  <si>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</si>
  <si>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</si>
  <si>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</si>
  <si>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</si>
  <si>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</si>
  <si>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</si>
  <si>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</si>
  <si>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</si>
  <si>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</si>
  <si>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</si>
  <si>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</si>
  <si>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</si>
  <si>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</si>
  <si>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</si>
  <si>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</si>
  <si>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</si>
  <si>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</si>
  <si>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</si>
  <si>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</si>
  <si>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</si>
  <si>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</si>
  <si>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</si>
  <si>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</si>
  <si>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</si>
  <si>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</si>
  <si>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</si>
  <si>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</si>
  <si>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</si>
  <si>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</si>
  <si>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</si>
  <si>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</si>
  <si>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</si>
  <si>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</si>
  <si>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</si>
  <si>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</si>
  <si>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</si>
  <si>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</si>
  <si>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</si>
  <si>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</si>
  <si>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</si>
  <si>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</si>
  <si>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</si>
  <si>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</si>
  <si>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</si>
  <si>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</si>
  <si>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</si>
  <si>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</si>
  <si>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</si>
  <si>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Tierra Blanca, Guanajuato
Gasto por Categoría Programática
Del 1 de Enero al 31 de Marzo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</si>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</sst>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0" xfId="9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indent="1"/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2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F18" sqref="F1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15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6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17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21" t="s">
        <v>25</v>
      </c>
      <c r="B6" s="5">
        <f>B7+B10+B19+B23+B26+B31+B33+B34+B35</f>
        <v>122210056.35999998</v>
      </c>
      <c r="C6" s="5">
        <f t="shared" ref="C6:G6" si="0">C7+C10+C19+C23+C26+C31+C33+C34+C35</f>
        <v>53626102.489999995</v>
      </c>
      <c r="D6" s="5">
        <f t="shared" si="0"/>
        <v>175836158.85000002</v>
      </c>
      <c r="E6" s="5">
        <f t="shared" si="0"/>
        <v>65603212.75</v>
      </c>
      <c r="F6" s="5">
        <f t="shared" si="0"/>
        <v>65686305.300000004</v>
      </c>
      <c r="G6" s="5">
        <f t="shared" si="0"/>
        <v>110232946.10000001</v>
      </c>
    </row>
    <row r="7" spans="1:8" x14ac:dyDescent="0.2">
      <c r="A7" s="22" t="s">
        <v>0</v>
      </c>
      <c r="B7" s="9">
        <f>SUM(B8:B9)</f>
        <v>392815.63</v>
      </c>
      <c r="C7" s="9">
        <f>SUM(C8:C9)</f>
        <v>0</v>
      </c>
      <c r="D7" s="9">
        <f t="shared" ref="D7:G7" si="1">SUM(D8:D9)</f>
        <v>392815.63</v>
      </c>
      <c r="E7" s="9">
        <f>SUM(E8:E9)</f>
        <v>84806.399999999994</v>
      </c>
      <c r="F7" s="9">
        <f>SUM(F8:F9)</f>
        <v>84806.399999999994</v>
      </c>
      <c r="G7" s="9">
        <f t="shared" si="1"/>
        <v>308009.23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392815.63</v>
      </c>
      <c r="C9" s="10">
        <v>0</v>
      </c>
      <c r="D9" s="10">
        <f>B9+C9</f>
        <v>392815.63</v>
      </c>
      <c r="E9" s="10">
        <v>84806.399999999994</v>
      </c>
      <c r="F9" s="10">
        <v>84806.399999999994</v>
      </c>
      <c r="G9" s="10">
        <f>D9-E9</f>
        <v>308009.23</v>
      </c>
      <c r="H9" s="8" t="s">
        <v>36</v>
      </c>
    </row>
    <row r="10" spans="1:8" x14ac:dyDescent="0.2">
      <c r="A10" s="22" t="s">
        <v>3</v>
      </c>
      <c r="B10" s="9">
        <f>SUM(B11:B18)</f>
        <v>120642369.17999999</v>
      </c>
      <c r="C10" s="9">
        <f>SUM(C11:C18)</f>
        <v>53526102.489999995</v>
      </c>
      <c r="D10" s="9">
        <f t="shared" ref="D10:G10" si="2">SUM(D11:D18)</f>
        <v>174168471.67000002</v>
      </c>
      <c r="E10" s="9">
        <f>SUM(E11:E18)</f>
        <v>65209007.829999998</v>
      </c>
      <c r="F10" s="9">
        <f>SUM(F11:F18)</f>
        <v>65292100.380000003</v>
      </c>
      <c r="G10" s="9">
        <f t="shared" si="2"/>
        <v>108959463.84</v>
      </c>
      <c r="H10" s="8">
        <v>0</v>
      </c>
    </row>
    <row r="11" spans="1:8" x14ac:dyDescent="0.2">
      <c r="A11" s="12" t="s">
        <v>4</v>
      </c>
      <c r="B11" s="10">
        <v>88953173.379999995</v>
      </c>
      <c r="C11" s="10">
        <v>9899089.8699999992</v>
      </c>
      <c r="D11" s="10">
        <f t="shared" ref="D11:D18" si="3">B11+C11</f>
        <v>98852263.25</v>
      </c>
      <c r="E11" s="10">
        <v>32879788.600000001</v>
      </c>
      <c r="F11" s="10">
        <v>32879788.600000001</v>
      </c>
      <c r="G11" s="10">
        <f t="shared" ref="G11:G18" si="4">D11-E11</f>
        <v>65972474.649999999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330298.58</v>
      </c>
      <c r="C13" s="10">
        <v>0</v>
      </c>
      <c r="D13" s="10">
        <f t="shared" si="3"/>
        <v>330298.58</v>
      </c>
      <c r="E13" s="10">
        <v>0</v>
      </c>
      <c r="F13" s="10">
        <v>0</v>
      </c>
      <c r="G13" s="10">
        <f t="shared" si="4"/>
        <v>330298.58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31358897.219999999</v>
      </c>
      <c r="C18" s="10">
        <v>43627012.619999997</v>
      </c>
      <c r="D18" s="10">
        <f t="shared" si="3"/>
        <v>74985909.840000004</v>
      </c>
      <c r="E18" s="10">
        <v>32329219.23</v>
      </c>
      <c r="F18" s="10">
        <v>32412311.780000001</v>
      </c>
      <c r="G18" s="10">
        <f t="shared" si="4"/>
        <v>42656690.609999999</v>
      </c>
      <c r="H18" s="8" t="s">
        <v>44</v>
      </c>
    </row>
    <row r="19" spans="1:8" x14ac:dyDescent="0.2">
      <c r="A19" s="22" t="s">
        <v>12</v>
      </c>
      <c r="B19" s="9">
        <f>SUM(B20:B22)</f>
        <v>1174871.55</v>
      </c>
      <c r="C19" s="9">
        <f>SUM(C20:C22)</f>
        <v>100000</v>
      </c>
      <c r="D19" s="9">
        <f t="shared" ref="D19:G19" si="5">SUM(D20:D22)</f>
        <v>1274871.55</v>
      </c>
      <c r="E19" s="9">
        <f t="shared" si="5"/>
        <v>309398.52</v>
      </c>
      <c r="F19" s="9">
        <f t="shared" si="5"/>
        <v>309398.52</v>
      </c>
      <c r="G19" s="9">
        <f t="shared" si="5"/>
        <v>965473.03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2" t="s">
        <v>14</v>
      </c>
      <c r="B21" s="10">
        <v>1174871.55</v>
      </c>
      <c r="C21" s="10">
        <v>100000</v>
      </c>
      <c r="D21" s="10">
        <f t="shared" si="6"/>
        <v>1274871.55</v>
      </c>
      <c r="E21" s="10">
        <v>309398.52</v>
      </c>
      <c r="F21" s="10">
        <v>309398.52</v>
      </c>
      <c r="G21" s="10">
        <f t="shared" si="7"/>
        <v>965473.03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2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2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2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3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3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3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0" t="s">
        <v>65</v>
      </c>
      <c r="B37" s="11">
        <f>SUM(B7+B10+B19+B23+B26+B31+B33+B34+B35)</f>
        <v>122210056.35999998</v>
      </c>
      <c r="C37" s="11">
        <f t="shared" ref="C37:G37" si="17">SUM(C7+C10+C19+C23+C26+C31+C33+C34+C35)</f>
        <v>53626102.489999995</v>
      </c>
      <c r="D37" s="11">
        <f t="shared" si="17"/>
        <v>175836158.85000002</v>
      </c>
      <c r="E37" s="11">
        <f t="shared" si="17"/>
        <v>65603212.75</v>
      </c>
      <c r="F37" s="11">
        <f t="shared" si="17"/>
        <v>65686305.300000004</v>
      </c>
      <c r="G37" s="11">
        <f t="shared" si="17"/>
        <v>110232946.10000001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2024-05-28T23:14:09Z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