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egidosssssssssssssssssssss\"/>
    </mc:Choice>
  </mc:AlternateContent>
  <bookViews>
    <workbookView xWindow="10965" yWindow="0" windowWidth="12075" windowHeight="1207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C6" i="1"/>
  <c r="D6" i="1"/>
  <c r="E6" i="1"/>
  <c r="F6" i="1"/>
  <c r="G6" i="1"/>
  <c r="B6" i="1"/>
  <c r="G35" i="1" l="1"/>
  <c r="D35" i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G29" i="1"/>
  <c r="D29" i="1"/>
  <c r="D28" i="1"/>
  <c r="G28" i="1" s="1"/>
  <c r="G27" i="1"/>
  <c r="G26" i="1" s="1"/>
  <c r="D27" i="1"/>
  <c r="D26" i="1" s="1"/>
  <c r="F26" i="1"/>
  <c r="E26" i="1"/>
  <c r="C26" i="1"/>
  <c r="B26" i="1"/>
  <c r="G25" i="1"/>
  <c r="D25" i="1"/>
  <c r="D24" i="1"/>
  <c r="D23" i="1" s="1"/>
  <c r="F23" i="1"/>
  <c r="E23" i="1"/>
  <c r="C23" i="1"/>
  <c r="B23" i="1"/>
  <c r="D22" i="1"/>
  <c r="G22" i="1" s="1"/>
  <c r="G21" i="1"/>
  <c r="D21" i="1"/>
  <c r="D20" i="1"/>
  <c r="G20" i="1" s="1"/>
  <c r="G19" i="1" s="1"/>
  <c r="F19" i="1"/>
  <c r="E19" i="1"/>
  <c r="D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D10" i="1" s="1"/>
  <c r="G11" i="1"/>
  <c r="D11" i="1"/>
  <c r="F10" i="1"/>
  <c r="E10" i="1"/>
  <c r="C10" i="1"/>
  <c r="B10" i="1"/>
  <c r="G9" i="1"/>
  <c r="D9" i="1"/>
  <c r="D8" i="1"/>
  <c r="G8" i="1" s="1"/>
  <c r="G7" i="1" s="1"/>
  <c r="F7" i="1"/>
  <c r="E7" i="1"/>
  <c r="D7" i="1"/>
  <c r="C7" i="1"/>
  <c r="B7" i="1"/>
  <c r="G10" i="1" l="1"/>
  <c r="G12" i="1"/>
  <c r="G24" i="1"/>
  <c r="G23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<sst xmlns="http://schemas.openxmlformats.org/spreadsheetml/2006/main" count="42" uniqueCount="42">
  <si>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</si>
  <si>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</si>
  <si>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</si>
  <si>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</si>
  <si>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</si>
  <si>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</si>
  <si>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</si>
  <si>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</si>
  <si>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</si>
  <si>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</si>
  <si>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</si>
  <si>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</si>
  <si>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</si>
  <si>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</si>
  <si>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</si>
  <si>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</si>
  <si>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</si>
  <si>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</si>
  <si>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</si>
  <si>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</si>
  <si>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</si>
  <si>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</si>
  <si>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</si>
  <si>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</si>
  <si>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</si>
  <si>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</si>
  <si>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</si>
  <si>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</si>
  <si>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</si>
  <si>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</si>
  <si>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</si>
  <si>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</si>
  <si>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</si>
  <si>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</si>
  <si>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</si>
  <si>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</si>
  <si>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Total del Gasto</t>
  </si>
  <si>
    <t>Municipio de Tierra Blanca, Guanajuato
Gasto por Categoría Programática
Del 1 de Enero al 31 de Diciembre de 2023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</si>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</sst>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/>
    </xf>
    <xf numFmtId="0" fontId="7" fillId="0" borderId="10" xfId="9" applyFont="1" applyBorder="1" applyAlignment="1">
      <alignment horizontal="center" vertical="center" wrapText="1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9" applyFont="1"/>
    <xf numFmtId="0" fontId="7" fillId="0" borderId="0" xfId="8" applyFont="1" applyAlignment="1" applyProtection="1">
      <alignment horizontal="left" vertical="top" indent="1"/>
      <protection hidden="1"/>
    </xf>
    <xf numFmtId="0" fontId="7" fillId="0" borderId="0" xfId="0" applyFont="1" applyAlignment="1">
      <alignment horizontal="left" indent="1"/>
    </xf>
    <xf numFmtId="4" fontId="7" fillId="0" borderId="8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8" zoomScaleNormal="100" zoomScaleSheetLayoutView="90" workbookViewId="0">
      <selection activeCell="B33" sqref="B3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37</v>
      </c>
      <c r="B1" s="26"/>
      <c r="C1" s="26"/>
      <c r="D1" s="26"/>
      <c r="E1" s="26"/>
      <c r="F1" s="26"/>
      <c r="G1" s="27"/>
    </row>
    <row r="2" spans="1:7" ht="14.45" customHeight="1" x14ac:dyDescent="0.2">
      <c r="A2" s="13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4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9" t="s">
        <v>10</v>
      </c>
      <c r="B6" s="9">
        <f>B7+B10+B19+B23+B26+B31+B33+B34+B35</f>
        <v>98663321.999999985</v>
      </c>
      <c r="C6" s="9">
        <f t="shared" ref="C6:G6" si="0">C7+C10+C19+C23+C26+C31+C33+C34+C35</f>
        <v>138724055.28</v>
      </c>
      <c r="D6" s="9">
        <f t="shared" si="0"/>
        <v>237387377.28</v>
      </c>
      <c r="E6" s="9">
        <f t="shared" si="0"/>
        <v>180743927.94999999</v>
      </c>
      <c r="F6" s="9">
        <f t="shared" si="0"/>
        <v>177161577.64999998</v>
      </c>
      <c r="G6" s="9">
        <f t="shared" si="0"/>
        <v>56643449.329999976</v>
      </c>
    </row>
    <row r="7" spans="1:7" x14ac:dyDescent="0.2">
      <c r="A7" s="20" t="s">
        <v>11</v>
      </c>
      <c r="B7" s="10">
        <f>SUM(B8:B9)</f>
        <v>301490.99</v>
      </c>
      <c r="C7" s="10">
        <f>SUM(C8:C9)</f>
        <v>218000</v>
      </c>
      <c r="D7" s="10">
        <f t="shared" ref="D7:G7" si="1">SUM(D8:D9)</f>
        <v>519490.99</v>
      </c>
      <c r="E7" s="10">
        <f t="shared" si="1"/>
        <v>419821.98</v>
      </c>
      <c r="F7" s="10">
        <f t="shared" si="1"/>
        <v>395463.66</v>
      </c>
      <c r="G7" s="10">
        <f t="shared" si="1"/>
        <v>99669.010000000009</v>
      </c>
    </row>
    <row r="8" spans="1:7" x14ac:dyDescent="0.2">
      <c r="A8" s="18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18" t="s">
        <v>13</v>
      </c>
      <c r="B9" s="11">
        <v>301490.99</v>
      </c>
      <c r="C9" s="11">
        <v>218000</v>
      </c>
      <c r="D9" s="11">
        <f>B9+C9</f>
        <v>519490.99</v>
      </c>
      <c r="E9" s="11">
        <v>419821.98</v>
      </c>
      <c r="F9" s="11">
        <v>395463.66</v>
      </c>
      <c r="G9" s="11">
        <f>D9-E9</f>
        <v>99669.010000000009</v>
      </c>
    </row>
    <row r="10" spans="1:7" x14ac:dyDescent="0.2">
      <c r="A10" s="20" t="s">
        <v>14</v>
      </c>
      <c r="B10" s="10">
        <f>SUM(B11:B18)</f>
        <v>97337191.439999998</v>
      </c>
      <c r="C10" s="10">
        <f>SUM(C11:C18)</f>
        <v>137679230.75</v>
      </c>
      <c r="D10" s="10">
        <f t="shared" ref="D10:G10" si="2">SUM(D11:D18)</f>
        <v>235016422.19</v>
      </c>
      <c r="E10" s="10">
        <f t="shared" si="2"/>
        <v>178600170.03</v>
      </c>
      <c r="F10" s="10">
        <f t="shared" si="2"/>
        <v>175136363.02999997</v>
      </c>
      <c r="G10" s="10">
        <f t="shared" si="2"/>
        <v>56416252.159999982</v>
      </c>
    </row>
    <row r="11" spans="1:7" x14ac:dyDescent="0.2">
      <c r="A11" s="18" t="s">
        <v>15</v>
      </c>
      <c r="B11" s="11">
        <v>70073980.709999993</v>
      </c>
      <c r="C11" s="11">
        <v>50382464.770000003</v>
      </c>
      <c r="D11" s="11">
        <f t="shared" ref="D11:D18" si="3">B11+C11</f>
        <v>120456445.47999999</v>
      </c>
      <c r="E11" s="11">
        <v>105497262.75</v>
      </c>
      <c r="F11" s="11">
        <v>102317436.3</v>
      </c>
      <c r="G11" s="11">
        <f t="shared" ref="G11:G18" si="4">D11-E11</f>
        <v>14959182.729999989</v>
      </c>
    </row>
    <row r="12" spans="1:7" x14ac:dyDescent="0.2">
      <c r="A12" s="18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18" t="s">
        <v>17</v>
      </c>
      <c r="B13" s="11">
        <v>315046.26</v>
      </c>
      <c r="C13" s="11">
        <v>-214435.72</v>
      </c>
      <c r="D13" s="11">
        <f t="shared" si="3"/>
        <v>100610.54000000001</v>
      </c>
      <c r="E13" s="11">
        <v>20427.3</v>
      </c>
      <c r="F13" s="11">
        <v>20427.3</v>
      </c>
      <c r="G13" s="11">
        <f t="shared" si="4"/>
        <v>80183.240000000005</v>
      </c>
    </row>
    <row r="14" spans="1:7" x14ac:dyDescent="0.2">
      <c r="A14" s="18" t="s">
        <v>18</v>
      </c>
      <c r="B14" s="11">
        <v>0</v>
      </c>
      <c r="C14" s="11">
        <v>3657659.75</v>
      </c>
      <c r="D14" s="11">
        <f t="shared" si="3"/>
        <v>3657659.75</v>
      </c>
      <c r="E14" s="11">
        <v>3622618.83</v>
      </c>
      <c r="F14" s="11">
        <v>3622618.83</v>
      </c>
      <c r="G14" s="11">
        <f t="shared" si="4"/>
        <v>35040.919999999925</v>
      </c>
    </row>
    <row r="15" spans="1:7" x14ac:dyDescent="0.2">
      <c r="A15" s="18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18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18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18" t="s">
        <v>22</v>
      </c>
      <c r="B18" s="11">
        <v>26948164.469999999</v>
      </c>
      <c r="C18" s="11">
        <v>83853541.950000003</v>
      </c>
      <c r="D18" s="11">
        <f t="shared" si="3"/>
        <v>110801706.42</v>
      </c>
      <c r="E18" s="11">
        <v>69459861.150000006</v>
      </c>
      <c r="F18" s="11">
        <v>69175880.599999994</v>
      </c>
      <c r="G18" s="11">
        <f t="shared" si="4"/>
        <v>41341845.269999996</v>
      </c>
    </row>
    <row r="19" spans="1:7" x14ac:dyDescent="0.2">
      <c r="A19" s="20" t="s">
        <v>23</v>
      </c>
      <c r="B19" s="10">
        <f>SUM(B20:B22)</f>
        <v>1024639.57</v>
      </c>
      <c r="C19" s="10">
        <f>SUM(C20:C22)</f>
        <v>826824.53</v>
      </c>
      <c r="D19" s="10">
        <f t="shared" ref="D19:G19" si="5">SUM(D20:D22)</f>
        <v>1851464.0999999999</v>
      </c>
      <c r="E19" s="10">
        <f t="shared" si="5"/>
        <v>1723935.94</v>
      </c>
      <c r="F19" s="10">
        <f t="shared" si="5"/>
        <v>1629750.96</v>
      </c>
      <c r="G19" s="10">
        <f t="shared" si="5"/>
        <v>127528.15999999992</v>
      </c>
    </row>
    <row r="20" spans="1:7" x14ac:dyDescent="0.2">
      <c r="A20" s="18" t="s">
        <v>24</v>
      </c>
      <c r="B20" s="11">
        <v>0</v>
      </c>
      <c r="C20" s="11">
        <v>608424.53</v>
      </c>
      <c r="D20" s="11">
        <f t="shared" ref="D20:D22" si="6">B20+C20</f>
        <v>608424.53</v>
      </c>
      <c r="E20" s="11">
        <v>608424.53</v>
      </c>
      <c r="F20" s="11">
        <v>608424.53</v>
      </c>
      <c r="G20" s="11">
        <f t="shared" ref="G20:G22" si="7">D20-E20</f>
        <v>0</v>
      </c>
    </row>
    <row r="21" spans="1:7" x14ac:dyDescent="0.2">
      <c r="A21" s="18" t="s">
        <v>25</v>
      </c>
      <c r="B21" s="11">
        <v>1024639.57</v>
      </c>
      <c r="C21" s="11">
        <v>218400</v>
      </c>
      <c r="D21" s="11">
        <f t="shared" si="6"/>
        <v>1243039.5699999998</v>
      </c>
      <c r="E21" s="11">
        <v>1115511.4099999999</v>
      </c>
      <c r="F21" s="11">
        <v>1021326.43</v>
      </c>
      <c r="G21" s="11">
        <f t="shared" si="7"/>
        <v>127528.15999999992</v>
      </c>
    </row>
    <row r="22" spans="1:7" x14ac:dyDescent="0.2">
      <c r="A22" s="18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20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18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18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20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18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18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18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18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20" t="s">
        <v>38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18" t="s">
        <v>35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21" t="s">
        <v>39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21" t="s">
        <v>40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21" t="s">
        <v>41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2"/>
      <c r="C36" s="12"/>
      <c r="D36" s="12"/>
      <c r="E36" s="12"/>
      <c r="F36" s="12"/>
      <c r="G36" s="12"/>
    </row>
    <row r="37" spans="1:7" x14ac:dyDescent="0.2">
      <c r="A37" s="4" t="s">
        <v>36</v>
      </c>
      <c r="B37" s="22">
        <f>B6</f>
        <v>98663321.999999985</v>
      </c>
      <c r="C37" s="22">
        <f t="shared" ref="C37:G37" si="17">C6</f>
        <v>138724055.28</v>
      </c>
      <c r="D37" s="22">
        <f t="shared" si="17"/>
        <v>237387377.28</v>
      </c>
      <c r="E37" s="22">
        <f t="shared" si="17"/>
        <v>180743927.94999999</v>
      </c>
      <c r="F37" s="22">
        <f t="shared" si="17"/>
        <v>177161577.64999998</v>
      </c>
      <c r="G37" s="22">
        <f t="shared" si="17"/>
        <v>56643449.329999976</v>
      </c>
    </row>
  </sheetData>
  <sheetProtection formatCells="0" formatColumns="0" formatRows="0" autoFilter="0"/>
  <protectedRanges>
    <protectedRange sqref="A38:G65523" name="Rango1"/>
    <protectedRange sqref="A36:G36" name="Rango1_3"/>
    <protectedRange sqref="B4:G5" name="Rango1_2_2"/>
    <protectedRange sqref="A37" name="Rango1_1_2"/>
    <protectedRange sqref="B31 B7 A11:B18 B10 A20:B22 B19 A24:B25 B23 A27:B30 B26 A8:B9 C7:G35 A32:B35" name="Rango1_3_2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F5DFAE-C57E-41FC-B0CC-251493F31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2012-12-11T21:13:37Z</dcterms:created>
  <dcterms:modified xsi:type="dcterms:W3CDTF">2024-03-01T00:17:03Z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