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ADMON 21-24\CTA PUBLICA 2023\3ER TRIMESTRE\"/>
    </mc:Choice>
  </mc:AlternateContent>
  <bookViews>
    <workbookView xWindow="-120" yWindow="-120" windowWidth="20730" windowHeight="1104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  <c r="C6" i="1"/>
  <c r="D6" i="1"/>
  <c r="E6" i="1"/>
  <c r="F6" i="1"/>
  <c r="G6" i="1"/>
  <c r="B6" i="1"/>
  <c r="D35" i="1"/>
  <c r="G35" i="1" s="1"/>
  <c r="D34" i="1"/>
  <c r="G34" i="1" s="1"/>
  <c r="D33" i="1"/>
  <c r="G33" i="1" s="1"/>
  <c r="D32" i="1"/>
  <c r="D31" i="1" s="1"/>
  <c r="F31" i="1"/>
  <c r="E31" i="1"/>
  <c r="C31" i="1"/>
  <c r="B31" i="1"/>
  <c r="D30" i="1"/>
  <c r="G30" i="1" s="1"/>
  <c r="D29" i="1"/>
  <c r="G29" i="1" s="1"/>
  <c r="D28" i="1"/>
  <c r="D26" i="1" s="1"/>
  <c r="D27" i="1"/>
  <c r="G27" i="1" s="1"/>
  <c r="F26" i="1"/>
  <c r="E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11" i="1"/>
  <c r="G11" i="1" s="1"/>
  <c r="F10" i="1"/>
  <c r="E10" i="1"/>
  <c r="C10" i="1"/>
  <c r="B10" i="1"/>
  <c r="D9" i="1"/>
  <c r="G9" i="1" s="1"/>
  <c r="D8" i="1"/>
  <c r="D7" i="1" s="1"/>
  <c r="F7" i="1"/>
  <c r="E7" i="1"/>
  <c r="C7" i="1"/>
  <c r="B7" i="1"/>
  <c r="G8" i="1" l="1"/>
  <c r="G7" i="1" s="1"/>
  <c r="G12" i="1"/>
  <c r="G10" i="1" s="1"/>
  <c r="G20" i="1"/>
  <c r="G19" i="1" s="1"/>
  <c r="G28" i="1"/>
  <c r="G26" i="1" s="1"/>
  <c r="G32" i="1"/>
  <c r="G31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<sst xmlns="http://schemas.openxmlformats.org/spreadsheetml/2006/main" count="42" uniqueCount="42">
  <si>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</si>
  <si>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</si>
  <si>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</si>
  <si>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</si>
  <si>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</si>
  <si>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</si>
  <si>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</si>
  <si>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</si>
  <si>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</si>
  <si>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</si>
  <si>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</si>
  <si>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</si>
  <si>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</si>
  <si>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</si>
  <si>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</si>
  <si>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</si>
  <si>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</si>
  <si>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</si>
  <si>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</si>
  <si>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</si>
  <si>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</si>
  <si>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</si>
  <si>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</si>
  <si>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</si>
  <si>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</si>
  <si>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</si>
  <si>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</si>
  <si>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</si>
  <si>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</si>
  <si>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</si>
  <si>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</si>
  <si>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</si>
  <si>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</si>
  <si>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</si>
  <si>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</si>
  <si>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</si>
  <si>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</si>
  <si>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</si>
  <si>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</si>
  <si>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</si>
  <si>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</si>
  <si>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Nombre del ente público
Gasto por Categoría Programática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</si>
</sst>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C5" sqref="C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B7+B10+B19+B23+B26+B31</f>
        <v>98663321.999999985</v>
      </c>
      <c r="C6" s="10">
        <f t="shared" ref="C6:G6" si="0">C7+C10+C19+C23+C26+C31</f>
        <v>32899683.200000003</v>
      </c>
      <c r="D6" s="10">
        <f t="shared" si="0"/>
        <v>131563005.19999999</v>
      </c>
      <c r="E6" s="10">
        <f t="shared" si="0"/>
        <v>44202103.380000003</v>
      </c>
      <c r="F6" s="10">
        <f t="shared" si="0"/>
        <v>44202103.380000003</v>
      </c>
      <c r="G6" s="10">
        <f t="shared" si="0"/>
        <v>87360901.819999993</v>
      </c>
    </row>
    <row r="7" spans="1:7" x14ac:dyDescent="0.2">
      <c r="A7" s="21" t="s">
        <v>11</v>
      </c>
      <c r="B7" s="11">
        <f>SUM(B8:B9)</f>
        <v>301490.99</v>
      </c>
      <c r="C7" s="11">
        <f>SUM(C8:C9)</f>
        <v>0</v>
      </c>
      <c r="D7" s="11">
        <f t="shared" ref="D7:G7" si="1">SUM(D8:D9)</f>
        <v>301490.99</v>
      </c>
      <c r="E7" s="11">
        <f t="shared" si="1"/>
        <v>52196.4</v>
      </c>
      <c r="F7" s="11">
        <f t="shared" si="1"/>
        <v>52196.4</v>
      </c>
      <c r="G7" s="11">
        <f t="shared" si="1"/>
        <v>249294.59</v>
      </c>
    </row>
    <row r="8" spans="1:7" x14ac:dyDescent="0.2">
      <c r="A8" s="22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2" t="s">
        <v>13</v>
      </c>
      <c r="B9" s="12">
        <v>301490.99</v>
      </c>
      <c r="C9" s="12">
        <v>0</v>
      </c>
      <c r="D9" s="12">
        <f>B9+C9</f>
        <v>301490.99</v>
      </c>
      <c r="E9" s="12">
        <v>52196.4</v>
      </c>
      <c r="F9" s="12">
        <v>52196.4</v>
      </c>
      <c r="G9" s="12">
        <f>D9-E9</f>
        <v>249294.59</v>
      </c>
    </row>
    <row r="10" spans="1:7" x14ac:dyDescent="0.2">
      <c r="A10" s="21" t="s">
        <v>14</v>
      </c>
      <c r="B10" s="11">
        <f>SUM(B11:B18)</f>
        <v>97337191.439999998</v>
      </c>
      <c r="C10" s="11">
        <f>SUM(C11:C18)</f>
        <v>32291258.670000002</v>
      </c>
      <c r="D10" s="11">
        <f t="shared" ref="D10:G10" si="2">SUM(D11:D18)</f>
        <v>129628450.11</v>
      </c>
      <c r="E10" s="11">
        <f t="shared" si="2"/>
        <v>43345330.450000003</v>
      </c>
      <c r="F10" s="11">
        <f t="shared" si="2"/>
        <v>43345330.450000003</v>
      </c>
      <c r="G10" s="11">
        <f t="shared" si="2"/>
        <v>86283119.659999996</v>
      </c>
    </row>
    <row r="11" spans="1:7" x14ac:dyDescent="0.2">
      <c r="A11" s="22" t="s">
        <v>15</v>
      </c>
      <c r="B11" s="12">
        <v>70073980.709999993</v>
      </c>
      <c r="C11" s="12">
        <v>32500</v>
      </c>
      <c r="D11" s="12">
        <f t="shared" ref="D11:D18" si="3">B11+C11</f>
        <v>70106480.709999993</v>
      </c>
      <c r="E11" s="12">
        <v>19189577.600000001</v>
      </c>
      <c r="F11" s="12">
        <v>19189577.600000001</v>
      </c>
      <c r="G11" s="12">
        <f t="shared" ref="G11:G18" si="4">D11-E11</f>
        <v>50916903.109999992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2" t="s">
        <v>17</v>
      </c>
      <c r="B13" s="12">
        <v>315046.26</v>
      </c>
      <c r="C13" s="12">
        <v>0</v>
      </c>
      <c r="D13" s="12">
        <f t="shared" si="3"/>
        <v>315046.26</v>
      </c>
      <c r="E13" s="12">
        <v>20427.3</v>
      </c>
      <c r="F13" s="12">
        <v>20427.3</v>
      </c>
      <c r="G13" s="12">
        <f t="shared" si="4"/>
        <v>294618.96000000002</v>
      </c>
    </row>
    <row r="14" spans="1:7" x14ac:dyDescent="0.2">
      <c r="A14" s="22" t="s">
        <v>18</v>
      </c>
      <c r="B14" s="12">
        <v>0</v>
      </c>
      <c r="C14" s="12">
        <v>3657659.75</v>
      </c>
      <c r="D14" s="12">
        <f t="shared" si="3"/>
        <v>3657659.75</v>
      </c>
      <c r="E14" s="12">
        <v>3614198.83</v>
      </c>
      <c r="F14" s="12">
        <v>3614198.83</v>
      </c>
      <c r="G14" s="12">
        <f t="shared" si="4"/>
        <v>43460.919999999925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2" t="s">
        <v>22</v>
      </c>
      <c r="B18" s="12">
        <v>26948164.469999999</v>
      </c>
      <c r="C18" s="12">
        <v>28601098.920000002</v>
      </c>
      <c r="D18" s="12">
        <f t="shared" si="3"/>
        <v>55549263.390000001</v>
      </c>
      <c r="E18" s="12">
        <v>20521126.719999999</v>
      </c>
      <c r="F18" s="12">
        <v>20521126.719999999</v>
      </c>
      <c r="G18" s="12">
        <f t="shared" si="4"/>
        <v>35028136.670000002</v>
      </c>
    </row>
    <row r="19" spans="1:7" x14ac:dyDescent="0.2">
      <c r="A19" s="21" t="s">
        <v>23</v>
      </c>
      <c r="B19" s="11">
        <f>SUM(B20:B22)</f>
        <v>1024639.57</v>
      </c>
      <c r="C19" s="11">
        <f>SUM(C20:C22)</f>
        <v>608424.53</v>
      </c>
      <c r="D19" s="11">
        <f t="shared" ref="D19:G19" si="5">SUM(D20:D22)</f>
        <v>1633064.1</v>
      </c>
      <c r="E19" s="11">
        <f t="shared" si="5"/>
        <v>804576.53</v>
      </c>
      <c r="F19" s="11">
        <f t="shared" si="5"/>
        <v>804576.53</v>
      </c>
      <c r="G19" s="11">
        <f t="shared" si="5"/>
        <v>828487.57</v>
      </c>
    </row>
    <row r="20" spans="1:7" x14ac:dyDescent="0.2">
      <c r="A20" s="22" t="s">
        <v>24</v>
      </c>
      <c r="B20" s="12">
        <v>0</v>
      </c>
      <c r="C20" s="12">
        <v>608424.53</v>
      </c>
      <c r="D20" s="12">
        <f t="shared" ref="D20:D22" si="6">B20+C20</f>
        <v>608424.53</v>
      </c>
      <c r="E20" s="12">
        <v>608424.53</v>
      </c>
      <c r="F20" s="12">
        <v>608424.53</v>
      </c>
      <c r="G20" s="12">
        <f t="shared" ref="G20:G22" si="7">D20-E20</f>
        <v>0</v>
      </c>
    </row>
    <row r="21" spans="1:7" x14ac:dyDescent="0.2">
      <c r="A21" s="22" t="s">
        <v>25</v>
      </c>
      <c r="B21" s="12">
        <v>1024639.57</v>
      </c>
      <c r="C21" s="12">
        <v>0</v>
      </c>
      <c r="D21" s="12">
        <f t="shared" si="6"/>
        <v>1024639.57</v>
      </c>
      <c r="E21" s="12">
        <v>196152</v>
      </c>
      <c r="F21" s="12">
        <v>196152</v>
      </c>
      <c r="G21" s="12">
        <f t="shared" si="7"/>
        <v>828487.57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21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21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5"/>
        <v>0</v>
      </c>
      <c r="E33" s="12">
        <v>0</v>
      </c>
      <c r="F33" s="12">
        <v>0</v>
      </c>
      <c r="G33" s="12">
        <f t="shared" si="16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5"/>
        <v>0</v>
      </c>
      <c r="E34" s="12">
        <v>0</v>
      </c>
      <c r="F34" s="12">
        <v>0</v>
      </c>
      <c r="G34" s="12">
        <f t="shared" si="16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5"/>
        <v>0</v>
      </c>
      <c r="E35" s="12">
        <v>0</v>
      </c>
      <c r="F35" s="12">
        <v>0</v>
      </c>
      <c r="G35" s="12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(B7+B10+B19+B23+B26+B31)</f>
        <v>98663321.999999985</v>
      </c>
      <c r="C37" s="15">
        <f t="shared" ref="C37:G37" si="17">(C7+C10+C19+C23+C26+C31)</f>
        <v>32899683.200000003</v>
      </c>
      <c r="D37" s="15">
        <f t="shared" si="17"/>
        <v>131563005.19999999</v>
      </c>
      <c r="E37" s="15">
        <f t="shared" si="17"/>
        <v>44202103.380000003</v>
      </c>
      <c r="F37" s="15">
        <f t="shared" si="17"/>
        <v>44202103.380000003</v>
      </c>
      <c r="G37" s="15">
        <f t="shared" si="17"/>
        <v>87360901.819999993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A36:G36 B3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2012-12-11T21:13:37Z</dcterms:created>
  <dcterms:modified xsi:type="dcterms:W3CDTF">2023-11-03T21:24:31Z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