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INFORMES TRIMESTRALES 2019 enviados y impresos\2DO TRIMESTRE 2019\2DO TRIMESTRE 2019 DIGITALES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18" i="1"/>
  <c r="I17" i="1"/>
  <c r="I16" i="1"/>
  <c r="I15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F17" i="1"/>
  <c r="F16" i="1"/>
  <c r="F15" i="1"/>
  <c r="F14" i="1"/>
  <c r="I14" i="1" s="1"/>
  <c r="F13" i="1"/>
  <c r="F12" i="1"/>
  <c r="F11" i="1"/>
  <c r="I11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E37" i="1" l="1"/>
  <c r="F19" i="1"/>
  <c r="D37" i="1"/>
  <c r="I20" i="1"/>
  <c r="I19" i="1" s="1"/>
  <c r="I10" i="1"/>
  <c r="F10" i="1"/>
  <c r="F37" i="1" s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<sst xmlns="http://schemas.openxmlformats.org/spreadsheetml/2006/main" count="65" uniqueCount="65">
  <si>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</si>
  <si>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</si>
  <si>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</si>
  <si>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</si>
  <si>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</si>
  <si>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</si>
  <si>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</si>
  <si>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</si>
  <si>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</si>
  <si>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</si>
  <si>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</si>
  <si>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</si>
  <si>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</si>
  <si>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</si>
  <si>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</si>
  <si>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</si>
  <si>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</si>
  <si>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</si>
  <si>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</si>
  <si>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</si>
  <si>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</si>
  <si>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</si>
  <si>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</si>
  <si>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</si>
  <si>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</si>
  <si>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</si>
  <si>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</si>
  <si>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</si>
  <si>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</si>
  <si>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</si>
  <si>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</si>
  <si>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</si>
  <si>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</si>
  <si>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</si>
  <si>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</si>
  <si>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</si>
  <si>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</si>
  <si>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</si>
  <si>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</si>
  <si>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</si>
  <si>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</si>
  <si>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</si>
  <si>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</si>
  <si>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</si>
  <si>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</si>
  <si>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</si>
  <si>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</si>
  <si>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</si>
  <si>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</si>
  <si>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</si>
  <si>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</si>
  <si>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</si>
  <si>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</si>
  <si>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</si>
  <si>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</si>
  <si>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</si>
  <si>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</si>
  <si>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</si>
  <si>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</si>
  <si>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</si>
  <si>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</si>
  <si>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</si>
  <si>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</si>
  <si>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</si>
  <si>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TIERRA BLANCA, GUANAJUATO
GASTO POR CATEGORÍA PROGRAMÁTICA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</si>
</sst>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74476005.159999996</v>
      </c>
      <c r="E10" s="18">
        <f>SUM(E11:E18)</f>
        <v>2775678.04</v>
      </c>
      <c r="F10" s="18">
        <f t="shared" ref="F10:I10" si="1">SUM(F11:F18)</f>
        <v>77251683.200000003</v>
      </c>
      <c r="G10" s="18">
        <f t="shared" si="1"/>
        <v>26011501.709999997</v>
      </c>
      <c r="H10" s="18">
        <f t="shared" si="1"/>
        <v>25967301.709999997</v>
      </c>
      <c r="I10" s="18">
        <f t="shared" si="1"/>
        <v>51240181.49000001</v>
      </c>
    </row>
    <row r="11" spans="1:9" x14ac:dyDescent="0.2">
      <c r="A11" s="27" t="s">
        <v>46</v>
      </c>
      <c r="B11" s="9"/>
      <c r="C11" s="3" t="s">
        <v>4</v>
      </c>
      <c r="D11" s="19">
        <v>36248083.649999999</v>
      </c>
      <c r="E11" s="19">
        <v>-1228143.19</v>
      </c>
      <c r="F11" s="19">
        <f t="shared" ref="F11:F18" si="2">D11+E11</f>
        <v>35019940.460000001</v>
      </c>
      <c r="G11" s="19">
        <v>18769353.93</v>
      </c>
      <c r="H11" s="19">
        <v>18725153.93</v>
      </c>
      <c r="I11" s="19">
        <f t="shared" ref="I11:I18" si="3">F11-G11</f>
        <v>16250586.530000001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5945084.4800000004</v>
      </c>
      <c r="E14" s="19">
        <v>1926473.06</v>
      </c>
      <c r="F14" s="19">
        <f t="shared" si="2"/>
        <v>7871557.540000001</v>
      </c>
      <c r="G14" s="19">
        <v>1786476.83</v>
      </c>
      <c r="H14" s="19">
        <v>1786476.83</v>
      </c>
      <c r="I14" s="19">
        <f t="shared" si="3"/>
        <v>6085080.7100000009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32282837.030000001</v>
      </c>
      <c r="E18" s="19">
        <v>2077348.17</v>
      </c>
      <c r="F18" s="19">
        <f t="shared" si="2"/>
        <v>34360185.200000003</v>
      </c>
      <c r="G18" s="19">
        <v>5455670.9500000002</v>
      </c>
      <c r="H18" s="19">
        <v>5455670.9500000002</v>
      </c>
      <c r="I18" s="19">
        <f t="shared" si="3"/>
        <v>28904514.250000004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13734934.84</v>
      </c>
      <c r="E19" s="18">
        <f>SUM(E20:E22)</f>
        <v>947707.36</v>
      </c>
      <c r="F19" s="18">
        <f t="shared" ref="F19:I19" si="4">SUM(F20:F22)</f>
        <v>14682642.200000001</v>
      </c>
      <c r="G19" s="18">
        <f t="shared" si="4"/>
        <v>6961087.8499999996</v>
      </c>
      <c r="H19" s="18">
        <f t="shared" si="4"/>
        <v>6961087.8499999996</v>
      </c>
      <c r="I19" s="18">
        <f t="shared" si="4"/>
        <v>7721554.3500000006</v>
      </c>
    </row>
    <row r="20" spans="1:9" x14ac:dyDescent="0.2">
      <c r="A20" s="27" t="s">
        <v>54</v>
      </c>
      <c r="B20" s="9"/>
      <c r="C20" s="3" t="s">
        <v>13</v>
      </c>
      <c r="D20" s="19">
        <v>13158155.51</v>
      </c>
      <c r="E20" s="19">
        <v>939988.54</v>
      </c>
      <c r="F20" s="19">
        <f t="shared" ref="F20:F22" si="5">D20+E20</f>
        <v>14098144.050000001</v>
      </c>
      <c r="G20" s="19">
        <v>6700748.79</v>
      </c>
      <c r="H20" s="19">
        <v>6700748.79</v>
      </c>
      <c r="I20" s="19">
        <f t="shared" ref="I20:I22" si="6">F20-G20</f>
        <v>7397395.2600000007</v>
      </c>
    </row>
    <row r="21" spans="1:9" x14ac:dyDescent="0.2">
      <c r="A21" s="27" t="s">
        <v>43</v>
      </c>
      <c r="B21" s="9"/>
      <c r="C21" s="3" t="s">
        <v>14</v>
      </c>
      <c r="D21" s="19">
        <v>576779.32999999996</v>
      </c>
      <c r="E21" s="19">
        <v>7718.82</v>
      </c>
      <c r="F21" s="19">
        <f t="shared" si="5"/>
        <v>584498.14999999991</v>
      </c>
      <c r="G21" s="19">
        <v>260339.06</v>
      </c>
      <c r="H21" s="19">
        <v>260339.06</v>
      </c>
      <c r="I21" s="19">
        <f t="shared" si="6"/>
        <v>324159.08999999991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88210940</v>
      </c>
      <c r="E37" s="24">
        <f t="shared" ref="E37:I37" si="16">SUM(E7+E10+E19+E23+E26+E31)</f>
        <v>3723385.4</v>
      </c>
      <c r="F37" s="24">
        <f t="shared" si="16"/>
        <v>91934325.400000006</v>
      </c>
      <c r="G37" s="24">
        <f t="shared" si="16"/>
        <v>32972589.559999995</v>
      </c>
      <c r="H37" s="24">
        <f t="shared" si="16"/>
        <v>32928389.559999995</v>
      </c>
      <c r="I37" s="24">
        <f t="shared" si="16"/>
        <v>58961735.840000011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2017-03-30T22:19:49Z</cp:lastPrinted>
  <dcterms:created xsi:type="dcterms:W3CDTF">2012-12-11T21:13:37Z</dcterms:created>
  <dcterms:modified xsi:type="dcterms:W3CDTF">2019-07-24T17:18:58Z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