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RENDA\Users\Public\4TO TRIMESTRE 2020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17" i="1"/>
  <c r="I16" i="1"/>
  <c r="I15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I21" i="1" s="1"/>
  <c r="F20" i="1"/>
  <c r="F18" i="1"/>
  <c r="I18" i="1" s="1"/>
  <c r="F17" i="1"/>
  <c r="F16" i="1"/>
  <c r="F15" i="1"/>
  <c r="F14" i="1"/>
  <c r="I14" i="1" s="1"/>
  <c r="F13" i="1"/>
  <c r="F12" i="1"/>
  <c r="F11" i="1"/>
  <c r="I11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H7" i="1"/>
  <c r="G7" i="1"/>
  <c r="F7" i="1"/>
  <c r="E31" i="1"/>
  <c r="E26" i="1"/>
  <c r="E23" i="1"/>
  <c r="E19" i="1"/>
  <c r="E10" i="1"/>
  <c r="E7" i="1"/>
  <c r="D31" i="1"/>
  <c r="D26" i="1"/>
  <c r="D23" i="1"/>
  <c r="D19" i="1"/>
  <c r="D10" i="1"/>
  <c r="D37" i="1" s="1"/>
  <c r="D7" i="1"/>
  <c r="F19" i="1" l="1"/>
  <c r="E37" i="1"/>
  <c r="I20" i="1"/>
  <c r="I19" i="1" s="1"/>
  <c r="I10" i="1"/>
  <c r="F10" i="1"/>
  <c r="F37" i="1" s="1"/>
  <c r="I7" i="1"/>
  <c r="I37" i="1" l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<sst xmlns="http://schemas.openxmlformats.org/spreadsheetml/2006/main" count="65" uniqueCount="65">
  <si>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</si>
  <si>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</si>
  <si>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</si>
  <si>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</si>
  <si>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</si>
  <si>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</si>
  <si>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</si>
  <si>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</si>
  <si>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</si>
  <si>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</si>
  <si>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</si>
  <si>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</si>
  <si>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</si>
  <si>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</si>
  <si>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</si>
  <si>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</si>
  <si>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</si>
  <si>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</si>
  <si>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</si>
  <si>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</si>
  <si>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</si>
  <si>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</si>
  <si>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</si>
  <si>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</si>
  <si>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</si>
  <si>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</si>
  <si>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</si>
  <si>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</si>
  <si>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</si>
  <si>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</si>
  <si>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</si>
  <si>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</si>
  <si>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</si>
  <si>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</si>
  <si>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</si>
  <si>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</si>
  <si>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</si>
  <si>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</si>
  <si>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</si>
  <si>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</si>
  <si>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</si>
  <si>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</si>
  <si>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</si>
  <si>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</si>
  <si>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</si>
  <si>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</si>
  <si>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</si>
  <si>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</si>
  <si>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</si>
  <si>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</si>
  <si>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</si>
  <si>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</si>
  <si>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</si>
  <si>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</si>
  <si>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</si>
  <si>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</si>
  <si>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</si>
  <si>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</si>
  <si>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</si>
  <si>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</si>
  <si>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</si>
  <si>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</si>
  <si>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</si>
  <si>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</si>
  <si>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DE TIERRA BLANCA, GUANAJUATO
GASTO POR CATEGORÍA PROGRAMÁTICA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</si>
</sst>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activeCell="C59" sqref="C59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79391191.840000004</v>
      </c>
      <c r="E10" s="18">
        <f>SUM(E11:E18)</f>
        <v>38689725.439999998</v>
      </c>
      <c r="F10" s="18">
        <f t="shared" ref="F10:I10" si="1">SUM(F11:F18)</f>
        <v>118080917.28</v>
      </c>
      <c r="G10" s="18">
        <f t="shared" si="1"/>
        <v>104549057.81</v>
      </c>
      <c r="H10" s="18">
        <f t="shared" si="1"/>
        <v>101314026.16</v>
      </c>
      <c r="I10" s="18">
        <f t="shared" si="1"/>
        <v>13531859.470000006</v>
      </c>
    </row>
    <row r="11" spans="1:9" x14ac:dyDescent="0.2">
      <c r="A11" s="27" t="s">
        <v>46</v>
      </c>
      <c r="B11" s="9"/>
      <c r="C11" s="3" t="s">
        <v>4</v>
      </c>
      <c r="D11" s="19">
        <v>40765397.380000003</v>
      </c>
      <c r="E11" s="19">
        <v>879427.63</v>
      </c>
      <c r="F11" s="19">
        <f t="shared" ref="F11:F18" si="2">D11+E11</f>
        <v>41644825.010000005</v>
      </c>
      <c r="G11" s="19">
        <v>38142600.909999996</v>
      </c>
      <c r="H11" s="19">
        <v>36562982.369999997</v>
      </c>
      <c r="I11" s="19">
        <f t="shared" ref="I11:I18" si="3">F11-G11</f>
        <v>3502224.1000000089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8551761.6099999994</v>
      </c>
      <c r="E14" s="19">
        <v>9319821.4700000007</v>
      </c>
      <c r="F14" s="19">
        <f t="shared" si="2"/>
        <v>17871583.079999998</v>
      </c>
      <c r="G14" s="19">
        <v>15046947.359999999</v>
      </c>
      <c r="H14" s="19">
        <v>13820338.73</v>
      </c>
      <c r="I14" s="19">
        <f t="shared" si="3"/>
        <v>2824635.7199999988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30074032.850000001</v>
      </c>
      <c r="E18" s="19">
        <v>28490476.34</v>
      </c>
      <c r="F18" s="19">
        <f t="shared" si="2"/>
        <v>58564509.189999998</v>
      </c>
      <c r="G18" s="19">
        <v>51359509.539999999</v>
      </c>
      <c r="H18" s="19">
        <v>50930705.060000002</v>
      </c>
      <c r="I18" s="19">
        <f t="shared" si="3"/>
        <v>7204999.6499999985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14739296.16</v>
      </c>
      <c r="E19" s="18">
        <f>SUM(E20:E22)</f>
        <v>1701068.6400000001</v>
      </c>
      <c r="F19" s="18">
        <f t="shared" ref="F19:I19" si="4">SUM(F20:F22)</f>
        <v>16440364.799999999</v>
      </c>
      <c r="G19" s="18">
        <f t="shared" si="4"/>
        <v>14889491.58</v>
      </c>
      <c r="H19" s="18">
        <f t="shared" si="4"/>
        <v>14001752.17</v>
      </c>
      <c r="I19" s="18">
        <f t="shared" si="4"/>
        <v>1550873.2199999988</v>
      </c>
    </row>
    <row r="20" spans="1:9" x14ac:dyDescent="0.2">
      <c r="A20" s="27" t="s">
        <v>54</v>
      </c>
      <c r="B20" s="9"/>
      <c r="C20" s="3" t="s">
        <v>13</v>
      </c>
      <c r="D20" s="19">
        <v>13853083.68</v>
      </c>
      <c r="E20" s="19">
        <v>1874367.01</v>
      </c>
      <c r="F20" s="19">
        <f t="shared" ref="F20:F22" si="5">D20+E20</f>
        <v>15727450.689999999</v>
      </c>
      <c r="G20" s="19">
        <v>14300056.550000001</v>
      </c>
      <c r="H20" s="19">
        <v>13455562.140000001</v>
      </c>
      <c r="I20" s="19">
        <f t="shared" ref="I20:I22" si="6">F20-G20</f>
        <v>1427394.1399999987</v>
      </c>
    </row>
    <row r="21" spans="1:9" x14ac:dyDescent="0.2">
      <c r="A21" s="27" t="s">
        <v>43</v>
      </c>
      <c r="B21" s="9"/>
      <c r="C21" s="3" t="s">
        <v>14</v>
      </c>
      <c r="D21" s="19">
        <v>886212.48</v>
      </c>
      <c r="E21" s="19">
        <v>-173298.37</v>
      </c>
      <c r="F21" s="19">
        <f t="shared" si="5"/>
        <v>712914.11</v>
      </c>
      <c r="G21" s="19">
        <v>589435.03</v>
      </c>
      <c r="H21" s="19">
        <v>546190.03</v>
      </c>
      <c r="I21" s="19">
        <f t="shared" si="6"/>
        <v>123479.07999999996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94130488</v>
      </c>
      <c r="E37" s="24">
        <f t="shared" ref="E37:I37" si="16">SUM(E7+E10+E19+E23+E26+E31)</f>
        <v>40390794.079999998</v>
      </c>
      <c r="F37" s="24">
        <f t="shared" si="16"/>
        <v>134521282.08000001</v>
      </c>
      <c r="G37" s="24">
        <f t="shared" si="16"/>
        <v>119438549.39</v>
      </c>
      <c r="H37" s="24">
        <f t="shared" si="16"/>
        <v>115315778.33</v>
      </c>
      <c r="I37" s="24">
        <f t="shared" si="16"/>
        <v>15082732.690000005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2017-03-30T22:19:49Z</cp:lastPrinted>
  <dcterms:created xsi:type="dcterms:W3CDTF">2012-12-11T21:13:37Z</dcterms:created>
  <dcterms:modified xsi:type="dcterms:W3CDTF">2021-02-08T16:03:06Z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