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H37" i="1" l="1"/>
  <c r="G37" i="1"/>
  <c r="E37" i="1"/>
  <c r="D37" i="1"/>
  <c r="I35" i="1"/>
  <c r="I34" i="1"/>
  <c r="I33" i="1"/>
  <c r="I32" i="1"/>
  <c r="I30" i="1"/>
  <c r="I29" i="1"/>
  <c r="I28" i="1"/>
  <c r="I27" i="1"/>
  <c r="I25" i="1"/>
  <c r="I24" i="1"/>
  <c r="I22" i="1"/>
  <c r="I17" i="1"/>
  <c r="I16" i="1"/>
  <c r="I15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9" i="1" s="1"/>
  <c r="F18" i="1"/>
  <c r="I18" i="1" s="1"/>
  <c r="F17" i="1"/>
  <c r="F16" i="1"/>
  <c r="F15" i="1"/>
  <c r="F14" i="1"/>
  <c r="I14" i="1" s="1"/>
  <c r="F13" i="1"/>
  <c r="F12" i="1"/>
  <c r="F11" i="1"/>
  <c r="F9" i="1"/>
  <c r="F8" i="1"/>
  <c r="I31" i="1"/>
  <c r="I26" i="1"/>
  <c r="I23" i="1"/>
  <c r="H7" i="1"/>
  <c r="G7" i="1"/>
  <c r="F7" i="1"/>
  <c r="E7" i="1"/>
  <c r="D7" i="1"/>
  <c r="I20" i="1" l="1"/>
  <c r="I19" i="1" s="1"/>
  <c r="F10" i="1"/>
  <c r="F37" i="1" s="1"/>
  <c r="I11" i="1"/>
  <c r="I10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<sst xmlns="http://schemas.openxmlformats.org/spreadsheetml/2006/main" count="65" uniqueCount="65">
  <si>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</si>
  <si>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</si>
  <si>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</si>
  <si>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</si>
  <si>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</si>
  <si>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</si>
  <si>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</si>
  <si>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</si>
  <si>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</si>
  <si>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</si>
  <si>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</si>
  <si>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</si>
  <si>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</si>
  <si>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</si>
  <si>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</si>
  <si>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</si>
  <si>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</si>
  <si>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</si>
  <si>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</si>
  <si>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</si>
  <si>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</si>
  <si>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</si>
  <si>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</si>
  <si>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</si>
  <si>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</si>
  <si>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</si>
  <si>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</si>
  <si>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</si>
  <si>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</si>
  <si>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</si>
  <si>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</si>
  <si>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</si>
  <si>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</si>
  <si>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</si>
  <si>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</si>
  <si>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</si>
  <si>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</si>
  <si>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</si>
  <si>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</si>
  <si>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</si>
  <si>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</si>
  <si>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</si>
  <si>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</si>
  <si>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</si>
  <si>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</si>
  <si>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</si>
  <si>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</si>
  <si>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</si>
  <si>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</si>
  <si>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</si>
  <si>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</si>
  <si>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</si>
  <si>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</si>
  <si>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</si>
  <si>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</si>
  <si>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</si>
  <si>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</si>
  <si>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</si>
  <si>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</si>
  <si>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</si>
  <si>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</si>
  <si>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</si>
  <si>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</si>
  <si>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</si>
  <si>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Tierra Blanca, Guanajuato
Gasto por Categoría Programática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</si>
</sst>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v>779034.62</v>
      </c>
      <c r="E10" s="18">
        <v>0</v>
      </c>
      <c r="F10" s="18">
        <f t="shared" ref="F10:I10" si="1">SUM(F11:F18)</f>
        <v>120011638.96000001</v>
      </c>
      <c r="G10" s="18">
        <v>935936.4</v>
      </c>
      <c r="H10" s="18">
        <v>935936.4</v>
      </c>
      <c r="I10" s="18">
        <f t="shared" si="1"/>
        <v>13573222.27</v>
      </c>
    </row>
    <row r="11" spans="1:9" x14ac:dyDescent="0.2">
      <c r="A11" s="27" t="s">
        <v>46</v>
      </c>
      <c r="B11" s="9"/>
      <c r="C11" s="3" t="s">
        <v>4</v>
      </c>
      <c r="D11" s="19">
        <v>41796347.909999996</v>
      </c>
      <c r="E11" s="19">
        <v>5851011.0300000003</v>
      </c>
      <c r="F11" s="19">
        <f t="shared" ref="F11:F18" si="2">D11+E11</f>
        <v>47647358.939999998</v>
      </c>
      <c r="G11" s="19">
        <v>38647057.649999999</v>
      </c>
      <c r="H11" s="19">
        <v>38557683.850000001</v>
      </c>
      <c r="I11" s="19">
        <f t="shared" ref="I11:I18" si="3">F11-G11</f>
        <v>9000301.2899999991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7616510.4100000001</v>
      </c>
      <c r="E14" s="19">
        <v>11714226.99</v>
      </c>
      <c r="F14" s="19">
        <f t="shared" si="2"/>
        <v>19330737.399999999</v>
      </c>
      <c r="G14" s="19">
        <v>17456627.449999999</v>
      </c>
      <c r="H14" s="19">
        <v>15887912.49</v>
      </c>
      <c r="I14" s="19">
        <f t="shared" si="3"/>
        <v>1874109.9499999993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30793654.350000001</v>
      </c>
      <c r="E18" s="19">
        <v>22239888.27</v>
      </c>
      <c r="F18" s="19">
        <f t="shared" si="2"/>
        <v>53033542.620000005</v>
      </c>
      <c r="G18" s="19">
        <v>50334731.590000004</v>
      </c>
      <c r="H18" s="19">
        <v>47718377.799999997</v>
      </c>
      <c r="I18" s="19">
        <f t="shared" si="3"/>
        <v>2698811.0300000012</v>
      </c>
    </row>
    <row r="19" spans="1:9" x14ac:dyDescent="0.2">
      <c r="A19" s="27">
        <v>0</v>
      </c>
      <c r="B19" s="23" t="s">
        <v>12</v>
      </c>
      <c r="C19" s="22"/>
      <c r="D19" s="18">
        <v>779034.62</v>
      </c>
      <c r="E19" s="18">
        <v>0</v>
      </c>
      <c r="F19" s="18">
        <f t="shared" ref="F19:I19" si="4">SUM(F20:F22)</f>
        <v>16430417.090000002</v>
      </c>
      <c r="G19" s="18">
        <v>935936.4</v>
      </c>
      <c r="H19" s="18">
        <v>935936.4</v>
      </c>
      <c r="I19" s="18">
        <f t="shared" si="4"/>
        <v>3047754.7100000018</v>
      </c>
    </row>
    <row r="20" spans="1:9" x14ac:dyDescent="0.2">
      <c r="A20" s="27" t="s">
        <v>54</v>
      </c>
      <c r="B20" s="9"/>
      <c r="C20" s="3" t="s">
        <v>13</v>
      </c>
      <c r="D20" s="19">
        <v>13687452.710000001</v>
      </c>
      <c r="E20" s="19">
        <v>1859718.91</v>
      </c>
      <c r="F20" s="19">
        <f t="shared" ref="F20:F22" si="5">D20+E20</f>
        <v>15547171.620000001</v>
      </c>
      <c r="G20" s="19">
        <v>12724482.359999999</v>
      </c>
      <c r="H20" s="19">
        <v>12719500.949999999</v>
      </c>
      <c r="I20" s="19">
        <f t="shared" ref="I20:I22" si="6">F20-G20</f>
        <v>2822689.2600000016</v>
      </c>
    </row>
    <row r="21" spans="1:9" x14ac:dyDescent="0.2">
      <c r="A21" s="27" t="s">
        <v>43</v>
      </c>
      <c r="B21" s="9"/>
      <c r="C21" s="3" t="s">
        <v>14</v>
      </c>
      <c r="D21" s="19">
        <v>779034.62</v>
      </c>
      <c r="E21" s="19">
        <v>104210.85</v>
      </c>
      <c r="F21" s="19">
        <f t="shared" si="5"/>
        <v>883245.47</v>
      </c>
      <c r="G21" s="19">
        <v>658180.02</v>
      </c>
      <c r="H21" s="19">
        <v>658180.02</v>
      </c>
      <c r="I21" s="19">
        <f t="shared" si="6"/>
        <v>225065.44999999995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v>779034.62</v>
      </c>
      <c r="E23" s="18">
        <v>0</v>
      </c>
      <c r="F23" s="18">
        <f t="shared" ref="F23:I23" si="7">SUM(F24:F25)</f>
        <v>0</v>
      </c>
      <c r="G23" s="18">
        <v>935936.4</v>
      </c>
      <c r="H23" s="18">
        <v>935936.4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v>779034.62</v>
      </c>
      <c r="E26" s="18">
        <v>0</v>
      </c>
      <c r="F26" s="18">
        <f t="shared" ref="F26:I26" si="10">SUM(F27:F30)</f>
        <v>0</v>
      </c>
      <c r="G26" s="18">
        <v>935936.4</v>
      </c>
      <c r="H26" s="18">
        <v>935936.4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v>779034.62</v>
      </c>
      <c r="E31" s="18">
        <v>0</v>
      </c>
      <c r="F31" s="18">
        <f t="shared" ref="F31:I31" si="13">SUM(F32:F35)</f>
        <v>0</v>
      </c>
      <c r="G31" s="18">
        <v>935936.4</v>
      </c>
      <c r="H31" s="18">
        <v>935936.4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3895173.1</v>
      </c>
      <c r="E37" s="24">
        <f t="shared" ref="E37:I37" si="16">SUM(E7+E10+E19+E23+E26+E31)</f>
        <v>0</v>
      </c>
      <c r="F37" s="24">
        <f t="shared" si="16"/>
        <v>136442056.05000001</v>
      </c>
      <c r="G37" s="24">
        <f t="shared" si="16"/>
        <v>4679682</v>
      </c>
      <c r="H37" s="24">
        <f t="shared" si="16"/>
        <v>4679682</v>
      </c>
      <c r="I37" s="24">
        <f t="shared" si="16"/>
        <v>16620976.98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2017-03-30T22:19:49Z</cp:lastPrinted>
  <dcterms:created xsi:type="dcterms:W3CDTF">2012-12-11T21:13:37Z</dcterms:created>
  <dcterms:modified xsi:type="dcterms:W3CDTF">2022-02-04T06:51:03Z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