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S PUBLICAS 2021\2DO TRIMESTRE 2021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18" i="1"/>
  <c r="I17" i="1"/>
  <c r="I16" i="1"/>
  <c r="I15" i="1"/>
  <c r="I14" i="1"/>
  <c r="I13" i="1"/>
  <c r="I12" i="1"/>
  <c r="I11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F17" i="1"/>
  <c r="F16" i="1"/>
  <c r="F15" i="1"/>
  <c r="F14" i="1"/>
  <c r="F13" i="1"/>
  <c r="F12" i="1"/>
  <c r="F11" i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G37" i="1" s="1"/>
  <c r="I10" i="1"/>
  <c r="H10" i="1"/>
  <c r="H37" i="1" s="1"/>
  <c r="G10" i="1"/>
  <c r="F10" i="1"/>
  <c r="H7" i="1"/>
  <c r="G7" i="1"/>
  <c r="F7" i="1"/>
  <c r="E31" i="1"/>
  <c r="E26" i="1"/>
  <c r="E23" i="1"/>
  <c r="E19" i="1"/>
  <c r="E37" i="1" s="1"/>
  <c r="E10" i="1"/>
  <c r="E7" i="1"/>
  <c r="D31" i="1"/>
  <c r="D26" i="1"/>
  <c r="D23" i="1"/>
  <c r="D19" i="1"/>
  <c r="D37" i="1" s="1"/>
  <c r="D10" i="1"/>
  <c r="D7" i="1"/>
  <c r="F19" i="1" l="1"/>
  <c r="F37" i="1" s="1"/>
  <c r="I20" i="1"/>
  <c r="I19" i="1" s="1"/>
  <c r="I37" i="1" s="1"/>
  <c r="I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<sst xmlns="http://schemas.openxmlformats.org/spreadsheetml/2006/main" count="65" uniqueCount="65">
  <si>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</si>
  <si>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</si>
  <si>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</si>
  <si>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</si>
  <si>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</si>
  <si>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</si>
  <si>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</si>
  <si>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</si>
  <si>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</si>
  <si>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</si>
  <si>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</si>
  <si>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</si>
  <si>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</si>
  <si>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</si>
  <si>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</si>
  <si>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</si>
  <si>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</si>
  <si>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</si>
  <si>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</si>
  <si>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</si>
  <si>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</si>
  <si>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</si>
  <si>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</si>
  <si>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</si>
  <si>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</si>
  <si>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</si>
  <si>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</si>
  <si>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</si>
  <si>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</si>
  <si>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</si>
  <si>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</si>
  <si>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</si>
  <si>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</si>
  <si>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</si>
  <si>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</si>
  <si>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</si>
  <si>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</si>
  <si>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</si>
  <si>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</si>
  <si>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</si>
  <si>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</si>
  <si>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</si>
  <si>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</si>
  <si>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</si>
  <si>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</si>
  <si>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</si>
  <si>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</si>
  <si>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</si>
  <si>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</si>
  <si>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</si>
  <si>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</si>
  <si>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</si>
  <si>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</si>
  <si>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</si>
  <si>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</si>
  <si>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</si>
  <si>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</si>
  <si>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</si>
  <si>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</si>
  <si>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</si>
  <si>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</si>
  <si>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</si>
  <si>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</si>
  <si>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</si>
  <si>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TIERRA BLANCA, GUANAJUATO
GASTO POR CATEGORÍA PROGRAMÁTICA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</si>
</sst>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38</xdr:row>
      <xdr:rowOff>0</xdr:rowOff>
    </xdr:from>
    <xdr:to>
      <xdr:col>3</xdr:col>
      <xdr:colOff>857250</xdr:colOff>
      <xdr:row>48</xdr:row>
      <xdr:rowOff>0</xdr:rowOff>
    </xdr:to>
    <xdr:sp macro="" textlink="">
      <xdr:nvSpPr>
        <xdr:cNvPr id="2" name="CuadroTexto 1"/>
        <xdr:cNvSpPr txBox="1"/>
      </xdr:nvSpPr>
      <xdr:spPr>
        <a:xfrm>
          <a:off x="933450" y="5943600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3</xdr:col>
      <xdr:colOff>866775</xdr:colOff>
      <xdr:row>38</xdr:row>
      <xdr:rowOff>0</xdr:rowOff>
    </xdr:from>
    <xdr:to>
      <xdr:col>7</xdr:col>
      <xdr:colOff>790575</xdr:colOff>
      <xdr:row>48</xdr:row>
      <xdr:rowOff>0</xdr:rowOff>
    </xdr:to>
    <xdr:sp macro="" textlink="">
      <xdr:nvSpPr>
        <xdr:cNvPr id="3" name="CuadroTexto 2"/>
        <xdr:cNvSpPr txBox="1"/>
      </xdr:nvSpPr>
      <xdr:spPr>
        <a:xfrm>
          <a:off x="5257800" y="5943600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16" zoomScaleNormal="100" zoomScaleSheetLayoutView="90" workbookViewId="0">
      <selection activeCell="E52" sqref="E52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0</v>
      </c>
      <c r="E10" s="18">
        <f>SUM(E11:E18)</f>
        <v>0</v>
      </c>
      <c r="F10" s="18">
        <f t="shared" ref="F10:I10" si="1">SUM(F11:F18)</f>
        <v>0</v>
      </c>
      <c r="G10" s="18">
        <f t="shared" si="1"/>
        <v>0</v>
      </c>
      <c r="H10" s="18">
        <f t="shared" si="1"/>
        <v>9372857.3699999992</v>
      </c>
      <c r="I10" s="18">
        <f t="shared" si="1"/>
        <v>0</v>
      </c>
    </row>
    <row r="11" spans="1:9" x14ac:dyDescent="0.2">
      <c r="A11" s="27" t="s">
        <v>46</v>
      </c>
      <c r="B11" s="9"/>
      <c r="C11" s="3" t="s">
        <v>4</v>
      </c>
      <c r="D11" s="19">
        <v>0</v>
      </c>
      <c r="E11" s="19">
        <v>0</v>
      </c>
      <c r="F11" s="19">
        <f t="shared" ref="F11:F18" si="2">D11+E11</f>
        <v>0</v>
      </c>
      <c r="G11" s="19">
        <v>0</v>
      </c>
      <c r="H11" s="19">
        <v>0</v>
      </c>
      <c r="I11" s="19">
        <f t="shared" ref="I11:I18" si="3">F11-G11</f>
        <v>0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9372857.3699999992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14466487.33</v>
      </c>
      <c r="E19" s="18">
        <f>SUM(E20:E22)</f>
        <v>-36356.79</v>
      </c>
      <c r="F19" s="18">
        <f t="shared" ref="F19:I19" si="4">SUM(F20:F22)</f>
        <v>14430130.540000001</v>
      </c>
      <c r="G19" s="18">
        <f t="shared" si="4"/>
        <v>6100082.9800000004</v>
      </c>
      <c r="H19" s="18">
        <f t="shared" si="4"/>
        <v>6100082.9800000004</v>
      </c>
      <c r="I19" s="18">
        <f t="shared" si="4"/>
        <v>8330047.5600000015</v>
      </c>
    </row>
    <row r="20" spans="1:9" x14ac:dyDescent="0.2">
      <c r="A20" s="27" t="s">
        <v>54</v>
      </c>
      <c r="B20" s="9"/>
      <c r="C20" s="3" t="s">
        <v>13</v>
      </c>
      <c r="D20" s="19">
        <v>13687452.710000001</v>
      </c>
      <c r="E20" s="19">
        <v>-75609.77</v>
      </c>
      <c r="F20" s="19">
        <f t="shared" ref="F20:F22" si="5">D20+E20</f>
        <v>13611842.940000001</v>
      </c>
      <c r="G20" s="19">
        <v>5823564.3300000001</v>
      </c>
      <c r="H20" s="19">
        <v>5823564.3300000001</v>
      </c>
      <c r="I20" s="19">
        <f t="shared" ref="I20:I22" si="6">F20-G20</f>
        <v>7788278.6100000013</v>
      </c>
    </row>
    <row r="21" spans="1:9" x14ac:dyDescent="0.2">
      <c r="A21" s="27" t="s">
        <v>43</v>
      </c>
      <c r="B21" s="9"/>
      <c r="C21" s="3" t="s">
        <v>14</v>
      </c>
      <c r="D21" s="19">
        <v>779034.62</v>
      </c>
      <c r="E21" s="19">
        <v>39252.980000000003</v>
      </c>
      <c r="F21" s="19">
        <f t="shared" si="5"/>
        <v>818287.6</v>
      </c>
      <c r="G21" s="19">
        <v>276518.65000000002</v>
      </c>
      <c r="H21" s="19">
        <v>276518.65000000002</v>
      </c>
      <c r="I21" s="19">
        <f t="shared" si="6"/>
        <v>541768.94999999995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14466487.33</v>
      </c>
      <c r="E37" s="24">
        <f t="shared" ref="E37:I37" si="16">SUM(E7+E10+E19+E23+E26+E31)</f>
        <v>-36356.79</v>
      </c>
      <c r="F37" s="24">
        <f t="shared" si="16"/>
        <v>14430130.540000001</v>
      </c>
      <c r="G37" s="24">
        <f t="shared" si="16"/>
        <v>6100082.9800000004</v>
      </c>
      <c r="H37" s="24">
        <f t="shared" si="16"/>
        <v>15472940.35</v>
      </c>
      <c r="I37" s="24">
        <f t="shared" si="16"/>
        <v>8330047.5600000015</v>
      </c>
    </row>
  </sheetData>
  <sheetProtection formatCells="0" formatColumns="0" formatRows="0" autoFilter="0"/>
  <protectedRanges>
    <protectedRange sqref="B50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B38:I49" name="Rango1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2021-07-20T18:47:14Z</cp:lastPrinted>
  <dcterms:created xsi:type="dcterms:W3CDTF">2012-12-11T21:13:37Z</dcterms:created>
  <dcterms:modified xsi:type="dcterms:W3CDTF">2021-07-20T18:47:19Z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