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5" i="1" l="1"/>
  <c r="G35" i="1"/>
  <c r="H35" i="1"/>
  <c r="D35" i="1"/>
  <c r="F30" i="1" l="1"/>
  <c r="I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6" i="1"/>
  <c r="G6" i="1"/>
  <c r="E6" i="1"/>
  <c r="D6" i="1"/>
  <c r="F18" i="1" l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<sst xmlns="http://schemas.openxmlformats.org/spreadsheetml/2006/main" count="68" uniqueCount="68">
  <si>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</si>
  <si>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</si>
  <si>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</si>
  <si>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</si>
  <si>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</si>
  <si>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</si>
  <si>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</si>
  <si>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</si>
  <si>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</si>
  <si>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</si>
  <si>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</si>
  <si>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</si>
  <si>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</si>
  <si>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</si>
  <si>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</si>
  <si>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</si>
  <si>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</si>
  <si>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</si>
  <si>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</si>
  <si>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</si>
  <si>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</si>
  <si>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</si>
  <si>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</si>
  <si>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</si>
  <si>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</si>
  <si>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</si>
  <si>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</si>
  <si>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</si>
  <si>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</si>
  <si>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</si>
  <si>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</si>
  <si>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</si>
  <si>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</si>
  <si>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</si>
  <si>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</si>
  <si>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</si>
  <si>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</si>
  <si>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</si>
  <si>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</si>
  <si>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</si>
  <si>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</si>
  <si>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</si>
  <si>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</si>
  <si>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</si>
  <si>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</si>
  <si>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</si>
  <si>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</si>
  <si>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</si>
  <si>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</si>
  <si>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</si>
  <si>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</si>
  <si>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</si>
  <si>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</si>
  <si>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</si>
  <si>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</si>
  <si>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</si>
  <si>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</si>
  <si>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</si>
  <si>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</si>
  <si>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</si>
  <si>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</si>
  <si>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</si>
  <si>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</si>
  <si>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</si>
  <si>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</si>
  <si>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Tierra Blanca, Guanajuato
Gasto por Categoría Programática
Del 1 de Enero al 31 de Diciembre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</si>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</sst>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zoomScaleNormal="100" zoomScaleSheetLayoutView="90" workbookViewId="0">
      <selection activeCell="C41" sqref="B1:I4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v>0</v>
      </c>
      <c r="E9" s="16">
        <v>0</v>
      </c>
      <c r="F9" s="16">
        <f t="shared" ref="F9:I9" si="1">SUM(F10:F17)</f>
        <v>127917465.69999999</v>
      </c>
      <c r="G9" s="16">
        <v>352.5</v>
      </c>
      <c r="H9" s="16">
        <v>0</v>
      </c>
      <c r="I9" s="16">
        <f t="shared" si="1"/>
        <v>36202023.68</v>
      </c>
    </row>
    <row r="10" spans="1:9" x14ac:dyDescent="0.2">
      <c r="A10" s="15" t="s">
        <v>43</v>
      </c>
      <c r="B10" s="6"/>
      <c r="C10" s="3" t="s">
        <v>4</v>
      </c>
      <c r="D10" s="17">
        <v>44771136.649999999</v>
      </c>
      <c r="E10" s="17">
        <v>10679270.09</v>
      </c>
      <c r="F10" s="17">
        <f t="shared" ref="F10:F17" si="2">D10+E10</f>
        <v>55450406.739999995</v>
      </c>
      <c r="G10" s="17">
        <v>52167770.299999997</v>
      </c>
      <c r="H10" s="17">
        <v>48649603.859999999</v>
      </c>
      <c r="I10" s="17">
        <f t="shared" ref="I10:I17" si="3">F10-G10</f>
        <v>3282636.4399999976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12772781.23</v>
      </c>
      <c r="E13" s="17">
        <v>13041599.76</v>
      </c>
      <c r="F13" s="17">
        <f t="shared" si="2"/>
        <v>25814380.990000002</v>
      </c>
      <c r="G13" s="17">
        <v>20737930.399999999</v>
      </c>
      <c r="H13" s="17">
        <v>19597539.079999998</v>
      </c>
      <c r="I13" s="17">
        <f t="shared" si="3"/>
        <v>5076450.5900000036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24337849.32</v>
      </c>
      <c r="E17" s="17">
        <v>22314828.649999999</v>
      </c>
      <c r="F17" s="17">
        <f t="shared" si="2"/>
        <v>46652677.969999999</v>
      </c>
      <c r="G17" s="17">
        <v>18809741.32</v>
      </c>
      <c r="H17" s="17">
        <v>16024297.99</v>
      </c>
      <c r="I17" s="17">
        <f t="shared" si="3"/>
        <v>27842936.649999999</v>
      </c>
    </row>
    <row r="18" spans="1:9" x14ac:dyDescent="0.2">
      <c r="A18" s="15">
        <v>0</v>
      </c>
      <c r="B18" s="12" t="s">
        <v>12</v>
      </c>
      <c r="C18" s="8"/>
      <c r="D18" s="16">
        <v>0</v>
      </c>
      <c r="E18" s="16">
        <v>0</v>
      </c>
      <c r="F18" s="16">
        <f t="shared" ref="F18:I18" si="4">SUM(F19:F21)</f>
        <v>20732749.960000001</v>
      </c>
      <c r="G18" s="16">
        <v>352.5</v>
      </c>
      <c r="H18" s="16">
        <v>0</v>
      </c>
      <c r="I18" s="16">
        <f t="shared" si="4"/>
        <v>2526622.0499999993</v>
      </c>
    </row>
    <row r="19" spans="1:9" x14ac:dyDescent="0.2">
      <c r="A19" s="15" t="s">
        <v>51</v>
      </c>
      <c r="B19" s="6"/>
      <c r="C19" s="3" t="s">
        <v>13</v>
      </c>
      <c r="D19" s="17">
        <v>12187870.51</v>
      </c>
      <c r="E19" s="17">
        <v>7596283.7699999996</v>
      </c>
      <c r="F19" s="17">
        <f t="shared" ref="F19:F21" si="5">D19+E19</f>
        <v>19784154.280000001</v>
      </c>
      <c r="G19" s="17">
        <v>17325404.420000002</v>
      </c>
      <c r="H19" s="17">
        <v>15976566.42</v>
      </c>
      <c r="I19" s="17">
        <f t="shared" ref="I19:I21" si="6">F19-G19</f>
        <v>2458749.8599999994</v>
      </c>
    </row>
    <row r="20" spans="1:9" x14ac:dyDescent="0.2">
      <c r="A20" s="15" t="s">
        <v>52</v>
      </c>
      <c r="B20" s="6"/>
      <c r="C20" s="3" t="s">
        <v>14</v>
      </c>
      <c r="D20" s="17">
        <v>769362.29</v>
      </c>
      <c r="E20" s="17">
        <v>179233.39</v>
      </c>
      <c r="F20" s="17">
        <f t="shared" si="5"/>
        <v>948595.68</v>
      </c>
      <c r="G20" s="17">
        <v>880723.49</v>
      </c>
      <c r="H20" s="17">
        <v>700556.72</v>
      </c>
      <c r="I20" s="17">
        <f t="shared" si="6"/>
        <v>67872.190000000061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v>0</v>
      </c>
      <c r="E22" s="16">
        <v>0</v>
      </c>
      <c r="F22" s="16">
        <f t="shared" ref="F22:I22" si="7">SUM(F23:F24)</f>
        <v>0</v>
      </c>
      <c r="G22" s="16">
        <v>352.5</v>
      </c>
      <c r="H22" s="16"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v>0</v>
      </c>
      <c r="E25" s="16">
        <v>0</v>
      </c>
      <c r="F25" s="16">
        <f t="shared" ref="F25:I25" si="10">SUM(F26:F29)</f>
        <v>0</v>
      </c>
      <c r="G25" s="16">
        <v>352.5</v>
      </c>
      <c r="H25" s="16"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v>0</v>
      </c>
      <c r="E30" s="16">
        <v>0</v>
      </c>
      <c r="F30" s="16">
        <f t="shared" ref="F30:I30" si="13">SUM(F31)</f>
        <v>0</v>
      </c>
      <c r="G30" s="16">
        <v>352.5</v>
      </c>
      <c r="H30" s="16"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12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12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12" ht="13.5" customHeight="1" x14ac:dyDescent="0.25">
      <c r="B35" s="19" t="s">
        <v>31</v>
      </c>
      <c r="C35" s="20"/>
      <c r="D35" s="18">
        <f>SUM(D6+D9+D18+D22+D25+D30+D32+D33+D34)</f>
        <v>0</v>
      </c>
      <c r="E35" s="18">
        <f t="shared" ref="E35:I35" si="16">SUM(E6+E9+E18+E22+E25+E30+E32+E33+E34)</f>
        <v>0</v>
      </c>
      <c r="F35" s="18">
        <f t="shared" si="16"/>
        <v>148650215.66</v>
      </c>
      <c r="G35" s="18">
        <f t="shared" si="16"/>
        <v>1762.5</v>
      </c>
      <c r="H35" s="18">
        <f t="shared" si="16"/>
        <v>0</v>
      </c>
      <c r="I35" s="18">
        <f t="shared" si="16"/>
        <v>38728645.729999997</v>
      </c>
    </row>
    <row r="36" spans="1:12" x14ac:dyDescent="0.2">
      <c r="B36" s="1" t="s">
        <v>36</v>
      </c>
    </row>
    <row r="40" spans="1:12" ht="15" customHeight="1" x14ac:dyDescent="0.2">
      <c r="C40" s="31" t="s">
        <v>66</v>
      </c>
      <c r="D40" s="31"/>
      <c r="E40" s="31"/>
      <c r="F40" s="31"/>
      <c r="G40" s="31"/>
      <c r="H40" s="31"/>
      <c r="I40" s="31"/>
      <c r="J40" s="32"/>
      <c r="K40" s="32"/>
      <c r="L40" s="32"/>
    </row>
    <row r="41" spans="1:12" ht="15" customHeight="1" x14ac:dyDescent="0.2">
      <c r="C41" s="31" t="s">
        <v>67</v>
      </c>
      <c r="D41" s="31"/>
      <c r="E41" s="31"/>
      <c r="F41" s="31"/>
      <c r="G41" s="31"/>
      <c r="H41" s="31"/>
      <c r="I41" s="31"/>
      <c r="J41" s="32"/>
      <c r="K41" s="32"/>
      <c r="L41" s="32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7">
    <mergeCell ref="C40:I40"/>
    <mergeCell ref="C41:I41"/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2023-02-27T21:54:28Z</cp:lastPrinted>
  <dcterms:created xsi:type="dcterms:W3CDTF">2012-12-11T21:13:37Z</dcterms:created>
  <dcterms:modified xsi:type="dcterms:W3CDTF">2023-02-27T21:54:30Z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