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8340" tabRatio="885"/>
  </bookViews>
  <sheets>
    <sheet name="COG" sheetId="6" r:id="rId1"/>
  </sheets>
  <definedNames>
    <definedName name="_xlnm._FilterDatabase" localSheetId="0" hidden="1">COG!$A$3:$C$76</definedName>
  </definedNames>
  <calcPr calcId="145621"/>
</workbook>
</file>

<file path=xl/calcChain.xml><?xml version="1.0" encoding="utf-8"?>
<calcChain xmlns="http://schemas.openxmlformats.org/spreadsheetml/2006/main">
  <c r="C139" i="6" l="1"/>
  <c r="C128" i="6"/>
  <c r="C119" i="6"/>
  <c r="C109" i="6"/>
  <c r="C102" i="6"/>
  <c r="C162" i="6"/>
  <c r="C145" i="6" l="1"/>
  <c r="C69" i="6" l="1"/>
  <c r="C65" i="6"/>
  <c r="C57" i="6"/>
  <c r="C53" i="6"/>
  <c r="C43" i="6"/>
  <c r="C33" i="6"/>
  <c r="C23" i="6"/>
  <c r="C13" i="6"/>
  <c r="C5" i="6"/>
  <c r="C77" i="6" l="1"/>
</calcChain>
</file>

<file path=xl/sharedStrings.xml><?xml version="1.0" encoding="utf-8"?>
<sst xmlns="http://schemas.openxmlformats.org/spreadsheetml/2006/main" count="189" uniqueCount="169">
  <si>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</si>
  <si>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</si>
  <si>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</si>
  <si>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</si>
  <si>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</si>
  <si>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</si>
  <si>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</si>
  <si>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</si>
  <si>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</si>
  <si>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</si>
  <si>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</si>
  <si>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</si>
  <si>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</si>
  <si>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</si>
  <si>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</si>
  <si>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</si>
  <si>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</si>
  <si>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</si>
  <si>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</si>
  <si>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</si>
  <si>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</si>
  <si>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</si>
  <si>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</si>
  <si>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</si>
  <si>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</si>
  <si>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</si>
  <si>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</si>
  <si>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</si>
  <si>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</si>
  <si>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</si>
  <si>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</si>
  <si>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</si>
  <si>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</si>
  <si>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</si>
  <si>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</si>
  <si>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</si>
  <si>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</si>
  <si>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</si>
  <si>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</si>
  <si>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</si>
  <si>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</si>
  <si>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</si>
  <si>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</si>
  <si>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</si>
  <si>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</si>
  <si>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</si>
  <si>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</si>
  <si>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</si>
  <si>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</si>
  <si>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</si>
  <si>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</si>
  <si>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</si>
  <si>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</si>
  <si>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</si>
  <si>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</si>
  <si>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</si>
  <si>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</si>
  <si>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</si>
  <si>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</si>
  <si>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</si>
  <si>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</si>
  <si>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</si>
  <si>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</si>
  <si>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</si>
  <si>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</si>
  <si>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</si>
  <si>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</si>
  <si>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</si>
  <si>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</si>
  <si>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</si>
  <si>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</si>
  <si>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</si>
  <si>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</si>
  <si>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</si>
  <si>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</si>
  <si>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</si>
  <si>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</si>
  <si>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</si>
  <si>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</si>
  <si>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</si>
  <si>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</si>
  <si>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</si>
  <si>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</si>
  <si>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</si>
  <si>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</si>
  <si>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</si>
  <si>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</si>
  <si>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</si>
  <si>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</si>
  <si>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</si>
  <si>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</si>
  <si>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</si>
  <si>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</si>
  <si>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</si>
  <si>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</si>
  <si>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</si>
  <si>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</si>
  <si>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</si>
  <si>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</si>
  <si>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</si>
  <si>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</si>
  <si>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</si>
  <si>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</si>
  <si>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</si>
  <si>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</si>
  <si>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</si>
  <si>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</si>
  <si>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</si>
  <si>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</si>
  <si>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</si>
  <si>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</si>
  <si>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</si>
  <si>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</si>
  <si>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</si>
  <si>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</si>
  <si>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</si>
  <si>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</si>
  <si>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 xml:space="preserve">MUNICIPIO DE TIERRA BLANCA, GUANAJUATO
PRESUPUESTO DE EGRESOS PARA EL EJERCICIO FISCAL 2019
Clasificación por Objeto del Gasto (Capítulo y Concepto)
</t>
  </si>
  <si>
    <t xml:space="preserve"> MUNICIPIO DE TIERRA BLANCA, GUANAJUATO
PRESUPUESTO DE EGRESOS PARA EL EJERCICIO FISCAL 2019
Clasificación Administrativa
</t>
  </si>
  <si>
    <t xml:space="preserve">MUNICIPIO DE TIERRA BLANCA, GUANAJUATO
PRESUPUESTO DE EGRESOS PARA EL EJERCICIO FISCAL 2019
Clasificación Funcional (Finalidad y Función)
</t>
  </si>
  <si>
    <t xml:space="preserve">MUNICIPIO DE TIERRA BLANCA, GUANAJUATO
PRESUPUESTO DE EGRESOS PARA EL EJERCICIO FISCAL 2019
Clasificación Económica (por Tipo de Gasto)
</t>
  </si>
  <si>
    <t xml:space="preserve">MUNICIPIO DE TIERRA BLANCA, GUANAJUATO
PRESUPUESTO DE EGRESOS PARA EL EJERCICIO FISCAL 2019
Programas y Proyectos
</t>
  </si>
  <si>
    <t>Inv Aprobado</t>
  </si>
  <si>
    <t>*** EAEPE CP</t>
  </si>
  <si>
    <t>**  1.1.2  FISCALIZACION</t>
  </si>
  <si>
    <t>*   O0001  CONTRALORIA MUNICIPAL</t>
  </si>
  <si>
    <t xml:space="preserve">    31111-0301  CONTRALORIA MUNICIPAL</t>
  </si>
  <si>
    <t>**  1.5.1  ASUNTOS FINANCIEROS</t>
  </si>
  <si>
    <t>*   E0005  TESORERIA MUNICIPAL</t>
  </si>
  <si>
    <t xml:space="preserve">    31111-1101  TESORERIA MUNICIPAL</t>
  </si>
  <si>
    <t>**  1.7.1  POLICIA</t>
  </si>
  <si>
    <t>*   E0006  POLICIA Y TRANSITO</t>
  </si>
  <si>
    <t xml:space="preserve">    31111-0502  POLICIA Y TRANSITO</t>
  </si>
  <si>
    <t>**  1.7.2  PROTECCION CIVIL</t>
  </si>
  <si>
    <t>*   E0007  PROTECCION CIVIL</t>
  </si>
  <si>
    <t xml:space="preserve">    31111-0505  PROTECCION CIVIL</t>
  </si>
  <si>
    <t>**  1.8.4  ACCESO INFORMAC PUBLICA</t>
  </si>
  <si>
    <t>*   E0004  UNIDAD DE ACCESO A LA INFORMACION</t>
  </si>
  <si>
    <t xml:space="preserve">    31111-0405  UNID DE ACCESO INFOR</t>
  </si>
  <si>
    <t>**  1.8.5  OTROS SERVICIOS GENERALES</t>
  </si>
  <si>
    <t>*   E0016  DIR. PLANEACIÓN</t>
  </si>
  <si>
    <t xml:space="preserve">    31111-0408  DIR. PLANEACIÓN</t>
  </si>
  <si>
    <t>*   M0001  OFICIALIA MAYOR</t>
  </si>
  <si>
    <t xml:space="preserve">    31111-0110  OFICIALIA MAYOR</t>
  </si>
  <si>
    <t>**  2.1.6  OTROS PROTECC AMBIENTAL</t>
  </si>
  <si>
    <t>*   F0053  ECOLOGIA Y MEDIO ANBIENTE</t>
  </si>
  <si>
    <t xml:space="preserve">    31111-1301  ECOLOGIA Y MEDIO ANBIENTE</t>
  </si>
  <si>
    <t>**  2.2.1  URBANIZACION</t>
  </si>
  <si>
    <t>*   K0001  OBRAS PUBLICAS</t>
  </si>
  <si>
    <t xml:space="preserve">    31111-0802  OBRAS PUBLICAS</t>
  </si>
  <si>
    <t>*   K0002  OB PUB BACHEO Y SEÑA</t>
  </si>
  <si>
    <t>*   K0005  URBANIZACION MUNICIPAL</t>
  </si>
  <si>
    <t>*   K0059  FORTAFIN 2018 A-001</t>
  </si>
  <si>
    <t>*   K0075  REST CAPILLA IEC 2018</t>
  </si>
  <si>
    <t>**  2.2.6  SERVICIOS COMUNALES</t>
  </si>
  <si>
    <t>*   M0002  SERVICIOS MUNICIPALES</t>
  </si>
  <si>
    <t xml:space="preserve">    31111-0601  SERVICIOS MUNICIPALES</t>
  </si>
  <si>
    <t>**  2.2.7  DESARROLLO REGIONAL</t>
  </si>
  <si>
    <t>*   E0008  DESARROLLO SOCIAL</t>
  </si>
  <si>
    <t xml:space="preserve">    31111-0701  DESARROLLO SOCIAL</t>
  </si>
  <si>
    <t>**  2.4.1  DEPORTE Y RECREACION</t>
  </si>
  <si>
    <t>*   F0002  DEPORTES</t>
  </si>
  <si>
    <t xml:space="preserve">    31111-0103  DEPORTES</t>
  </si>
  <si>
    <t>**  2.4.2  CULTURA</t>
  </si>
  <si>
    <t>*   F0001  CASA DE LA CULTURA</t>
  </si>
  <si>
    <t xml:space="preserve">    31111-1102  CASA DE LA CULTURA</t>
  </si>
  <si>
    <t>**  2.5.6  OTROS SERVICIO EDUCATIVOS</t>
  </si>
  <si>
    <t>*   E0015  INFRAESTRUCTURA BASICA EDUCATIVA</t>
  </si>
  <si>
    <t xml:space="preserve">    31111-0014  DEPARTAMENTO DE EDUCACION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</si>
</sst>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6" formatCode="#,##0.00;\-#,##0.00;&quot; &quot;"/>
    <numFmt numFmtId="167" formatCode="#,##0;\-#,##0;&quot; &quot;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166" fontId="2" fillId="0" borderId="0"/>
    <xf numFmtId="166" fontId="3" fillId="0" borderId="0"/>
    <xf numFmtId="0" fontId="3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4" fillId="0" borderId="1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4" fillId="0" borderId="5" xfId="0" applyFont="1" applyFill="1" applyBorder="1" applyProtection="1">
      <protection locked="0"/>
    </xf>
    <xf numFmtId="4" fontId="8" fillId="2" borderId="8" xfId="9" applyNumberFormat="1" applyFont="1" applyFill="1" applyBorder="1" applyAlignment="1">
      <alignment horizontal="center" vertical="center" wrapText="1"/>
    </xf>
    <xf numFmtId="0" fontId="8" fillId="2" borderId="8" xfId="9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left"/>
    </xf>
    <xf numFmtId="0" fontId="8" fillId="0" borderId="6" xfId="0" applyFont="1" applyFill="1" applyBorder="1" applyAlignment="1" applyProtection="1">
      <alignment horizontal="left"/>
      <protection locked="0"/>
    </xf>
    <xf numFmtId="4" fontId="4" fillId="0" borderId="12" xfId="0" applyNumberFormat="1" applyFont="1" applyFill="1" applyBorder="1" applyProtection="1">
      <protection locked="0"/>
    </xf>
    <xf numFmtId="4" fontId="4" fillId="0" borderId="14" xfId="0" applyNumberFormat="1" applyFont="1" applyFill="1" applyBorder="1" applyProtection="1">
      <protection locked="0"/>
    </xf>
    <xf numFmtId="4" fontId="4" fillId="0" borderId="13" xfId="0" applyNumberFormat="1" applyFont="1" applyFill="1" applyBorder="1" applyProtection="1">
      <protection locked="0"/>
    </xf>
    <xf numFmtId="4" fontId="8" fillId="0" borderId="13" xfId="0" applyNumberFormat="1" applyFont="1" applyFill="1" applyBorder="1" applyProtection="1">
      <protection locked="0"/>
    </xf>
    <xf numFmtId="0" fontId="4" fillId="0" borderId="0" xfId="0" applyFont="1" applyBorder="1" applyProtection="1"/>
    <xf numFmtId="0" fontId="4" fillId="0" borderId="6" xfId="0" applyFont="1" applyBorder="1" applyProtection="1"/>
    <xf numFmtId="0" fontId="8" fillId="0" borderId="5" xfId="0" applyFont="1" applyFill="1" applyBorder="1" applyProtection="1">
      <protection locked="0"/>
    </xf>
    <xf numFmtId="0" fontId="4" fillId="0" borderId="12" xfId="0" applyFont="1" applyBorder="1" applyProtection="1">
      <protection locked="0"/>
    </xf>
    <xf numFmtId="4" fontId="8" fillId="0" borderId="8" xfId="0" applyNumberFormat="1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wrapText="1"/>
    </xf>
    <xf numFmtId="0" fontId="8" fillId="0" borderId="9" xfId="0" applyFont="1" applyFill="1" applyBorder="1" applyProtection="1">
      <protection locked="0"/>
    </xf>
    <xf numFmtId="0" fontId="8" fillId="0" borderId="10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left"/>
    </xf>
    <xf numFmtId="0" fontId="9" fillId="0" borderId="1" xfId="0" applyFont="1" applyBorder="1" applyAlignment="1">
      <alignment horizontal="center" vertical="center" wrapText="1"/>
    </xf>
    <xf numFmtId="4" fontId="4" fillId="0" borderId="14" xfId="0" applyNumberFormat="1" applyFont="1" applyBorder="1" applyProtection="1">
      <protection locked="0"/>
    </xf>
    <xf numFmtId="4" fontId="4" fillId="0" borderId="13" xfId="0" applyNumberFormat="1" applyFont="1" applyBorder="1" applyProtection="1">
      <protection locked="0"/>
    </xf>
    <xf numFmtId="0" fontId="8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2" xfId="9" applyFont="1" applyFill="1" applyBorder="1" applyAlignment="1">
      <alignment horizontal="center" vertical="center"/>
    </xf>
    <xf numFmtId="0" fontId="8" fillId="2" borderId="3" xfId="9" applyFont="1" applyFill="1" applyBorder="1" applyAlignment="1">
      <alignment horizontal="center" vertical="center"/>
    </xf>
    <xf numFmtId="0" fontId="8" fillId="2" borderId="1" xfId="9" applyFont="1" applyFill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/>
    </xf>
    <xf numFmtId="0" fontId="8" fillId="2" borderId="5" xfId="9" applyFont="1" applyFill="1" applyBorder="1" applyAlignment="1">
      <alignment horizontal="center" vertical="center"/>
    </xf>
    <xf numFmtId="0" fontId="8" fillId="2" borderId="7" xfId="9" applyFont="1" applyFill="1" applyBorder="1" applyAlignment="1">
      <alignment horizontal="center" vertical="center"/>
    </xf>
    <xf numFmtId="0" fontId="8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0" xfId="9" applyFont="1" applyFill="1" applyBorder="1" applyAlignment="1" applyProtection="1">
      <alignment horizontal="center" vertical="center" wrapText="1"/>
      <protection locked="0"/>
    </xf>
    <xf numFmtId="166" fontId="3" fillId="3" borderId="8" xfId="8" applyNumberFormat="1" applyFill="1" applyBorder="1"/>
    <xf numFmtId="49" fontId="3" fillId="3" borderId="0" xfId="8" applyNumberFormat="1" applyFill="1" applyBorder="1" applyAlignment="1">
      <alignment horizontal="left"/>
    </xf>
    <xf numFmtId="49" fontId="3" fillId="3" borderId="6" xfId="8" applyNumberFormat="1" applyFill="1" applyBorder="1" applyAlignment="1">
      <alignment horizontal="left"/>
    </xf>
    <xf numFmtId="0" fontId="0" fillId="2" borderId="9" xfId="0" applyFill="1" applyBorder="1" applyProtection="1">
      <protection locked="0"/>
    </xf>
    <xf numFmtId="49" fontId="10" fillId="2" borderId="10" xfId="8" applyNumberFormat="1" applyFont="1" applyFill="1" applyBorder="1" applyAlignment="1">
      <alignment horizontal="left"/>
    </xf>
    <xf numFmtId="49" fontId="10" fillId="2" borderId="8" xfId="8" applyNumberFormat="1" applyFont="1" applyFill="1" applyBorder="1" applyAlignment="1">
      <alignment horizontal="center"/>
    </xf>
    <xf numFmtId="167" fontId="3" fillId="3" borderId="14" xfId="8" applyNumberFormat="1" applyFill="1" applyBorder="1"/>
    <xf numFmtId="166" fontId="3" fillId="3" borderId="14" xfId="8" applyNumberFormat="1" applyFill="1" applyBorder="1"/>
    <xf numFmtId="167" fontId="3" fillId="3" borderId="13" xfId="8" applyNumberFormat="1" applyFill="1" applyBorder="1"/>
    <xf numFmtId="49" fontId="3" fillId="3" borderId="15" xfId="8" applyNumberFormat="1" applyFill="1" applyBorder="1" applyAlignment="1">
      <alignment horizontal="left"/>
    </xf>
  </cellXfs>
  <cellStyles count="27">
    <cellStyle name="Euro" xfId="1"/>
    <cellStyle name="Millares 2" xfId="2"/>
    <cellStyle name="Millares 2 2" xfId="3"/>
    <cellStyle name="Millares 2 3" xfId="4"/>
    <cellStyle name="Millares 3" xfId="5"/>
    <cellStyle name="Millares 4" xfId="17"/>
    <cellStyle name="Millares 4 2" xfId="18"/>
    <cellStyle name="Moneda 2" xfId="6"/>
    <cellStyle name="Normal" xfId="0" builtinId="0"/>
    <cellStyle name="Normal 15" xfId="19"/>
    <cellStyle name="Normal 2" xfId="7"/>
    <cellStyle name="Normal 2 2" xfId="8"/>
    <cellStyle name="Normal 3" xfId="9"/>
    <cellStyle name="Normal 3 2" xfId="20"/>
    <cellStyle name="Normal 32" xfId="21"/>
    <cellStyle name="Normal 4" xfId="10"/>
    <cellStyle name="Normal 4 2" xfId="11"/>
    <cellStyle name="Normal 5" xfId="12"/>
    <cellStyle name="Normal 5 2" xfId="13"/>
    <cellStyle name="Normal 5 2 2" xfId="22"/>
    <cellStyle name="Normal 5 3" xfId="23"/>
    <cellStyle name="Normal 6" xfId="14"/>
    <cellStyle name="Normal 6 2" xfId="15"/>
    <cellStyle name="Normal 7" xfId="16"/>
    <cellStyle name="Normal 8" xfId="26"/>
    <cellStyle name="Porcentaje 2" xfId="24"/>
    <cellStyle name="Porcentual 2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7"/>
  <sheetViews>
    <sheetView showGridLines="0" tabSelected="1" workbookViewId="0">
      <selection activeCell="F20" sqref="F20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16384" width="12" style="1"/>
  </cols>
  <sheetData>
    <row r="1" spans="1:3" ht="50.1" customHeight="1" x14ac:dyDescent="0.2">
      <c r="A1" s="51" t="s">
        <v>117</v>
      </c>
      <c r="B1" s="52"/>
      <c r="C1" s="52"/>
    </row>
    <row r="2" spans="1:3" x14ac:dyDescent="0.2">
      <c r="A2" s="45" t="s">
        <v>50</v>
      </c>
      <c r="B2" s="46"/>
      <c r="C2" s="44" t="s">
        <v>52</v>
      </c>
    </row>
    <row r="3" spans="1:3" ht="24.95" customHeight="1" x14ac:dyDescent="0.2">
      <c r="A3" s="47"/>
      <c r="B3" s="48"/>
      <c r="C3" s="7" t="s">
        <v>51</v>
      </c>
    </row>
    <row r="4" spans="1:3" x14ac:dyDescent="0.2">
      <c r="A4" s="49"/>
      <c r="B4" s="50"/>
      <c r="C4" s="8">
        <v>1</v>
      </c>
    </row>
    <row r="5" spans="1:3" x14ac:dyDescent="0.2">
      <c r="A5" s="40" t="s">
        <v>53</v>
      </c>
      <c r="B5" s="5"/>
      <c r="C5" s="12">
        <f>SUM(C6:C12)</f>
        <v>33197413.300000001</v>
      </c>
    </row>
    <row r="6" spans="1:3" x14ac:dyDescent="0.2">
      <c r="A6" s="41">
        <v>1100</v>
      </c>
      <c r="B6" s="9" t="s">
        <v>62</v>
      </c>
      <c r="C6" s="13">
        <v>23618837.370000001</v>
      </c>
    </row>
    <row r="7" spans="1:3" x14ac:dyDescent="0.2">
      <c r="A7" s="41">
        <v>1200</v>
      </c>
      <c r="B7" s="9" t="s">
        <v>63</v>
      </c>
      <c r="C7" s="13">
        <v>2457300</v>
      </c>
    </row>
    <row r="8" spans="1:3" x14ac:dyDescent="0.2">
      <c r="A8" s="41">
        <v>1300</v>
      </c>
      <c r="B8" s="9" t="s">
        <v>64</v>
      </c>
      <c r="C8" s="13">
        <v>3292920.61</v>
      </c>
    </row>
    <row r="9" spans="1:3" x14ac:dyDescent="0.2">
      <c r="A9" s="41">
        <v>1400</v>
      </c>
      <c r="B9" s="9" t="s">
        <v>31</v>
      </c>
      <c r="C9" s="13">
        <v>1215241</v>
      </c>
    </row>
    <row r="10" spans="1:3" x14ac:dyDescent="0.2">
      <c r="A10" s="41">
        <v>1500</v>
      </c>
      <c r="B10" s="9" t="s">
        <v>65</v>
      </c>
      <c r="C10" s="13">
        <v>434188.21</v>
      </c>
    </row>
    <row r="11" spans="1:3" x14ac:dyDescent="0.2">
      <c r="A11" s="41">
        <v>1600</v>
      </c>
      <c r="B11" s="9" t="s">
        <v>32</v>
      </c>
      <c r="C11" s="13">
        <v>2178926.11</v>
      </c>
    </row>
    <row r="12" spans="1:3" x14ac:dyDescent="0.2">
      <c r="A12" s="41">
        <v>1700</v>
      </c>
      <c r="B12" s="9" t="s">
        <v>66</v>
      </c>
      <c r="C12" s="13">
        <v>0</v>
      </c>
    </row>
    <row r="13" spans="1:3" x14ac:dyDescent="0.2">
      <c r="A13" s="40" t="s">
        <v>54</v>
      </c>
      <c r="B13" s="5"/>
      <c r="C13" s="13">
        <f>SUM(C14:C22)</f>
        <v>6471513.4500000002</v>
      </c>
    </row>
    <row r="14" spans="1:3" x14ac:dyDescent="0.2">
      <c r="A14" s="41">
        <v>2100</v>
      </c>
      <c r="B14" s="9" t="s">
        <v>67</v>
      </c>
      <c r="C14" s="13">
        <v>840700</v>
      </c>
    </row>
    <row r="15" spans="1:3" x14ac:dyDescent="0.2">
      <c r="A15" s="41">
        <v>2200</v>
      </c>
      <c r="B15" s="9" t="s">
        <v>68</v>
      </c>
      <c r="C15" s="13">
        <v>355000</v>
      </c>
    </row>
    <row r="16" spans="1:3" x14ac:dyDescent="0.2">
      <c r="A16" s="41">
        <v>2300</v>
      </c>
      <c r="B16" s="9" t="s">
        <v>69</v>
      </c>
      <c r="C16" s="13">
        <v>0</v>
      </c>
    </row>
    <row r="17" spans="1:3" x14ac:dyDescent="0.2">
      <c r="A17" s="41">
        <v>2400</v>
      </c>
      <c r="B17" s="9" t="s">
        <v>70</v>
      </c>
      <c r="C17" s="13">
        <v>1997245.32</v>
      </c>
    </row>
    <row r="18" spans="1:3" x14ac:dyDescent="0.2">
      <c r="A18" s="41">
        <v>2500</v>
      </c>
      <c r="B18" s="9" t="s">
        <v>71</v>
      </c>
      <c r="C18" s="13">
        <v>3000</v>
      </c>
    </row>
    <row r="19" spans="1:3" x14ac:dyDescent="0.2">
      <c r="A19" s="41">
        <v>2600</v>
      </c>
      <c r="B19" s="9" t="s">
        <v>72</v>
      </c>
      <c r="C19" s="13">
        <v>3184268.13</v>
      </c>
    </row>
    <row r="20" spans="1:3" x14ac:dyDescent="0.2">
      <c r="A20" s="41">
        <v>2700</v>
      </c>
      <c r="B20" s="9" t="s">
        <v>73</v>
      </c>
      <c r="C20" s="13">
        <v>62600</v>
      </c>
    </row>
    <row r="21" spans="1:3" x14ac:dyDescent="0.2">
      <c r="A21" s="41">
        <v>2800</v>
      </c>
      <c r="B21" s="9" t="s">
        <v>74</v>
      </c>
      <c r="C21" s="13">
        <v>0</v>
      </c>
    </row>
    <row r="22" spans="1:3" x14ac:dyDescent="0.2">
      <c r="A22" s="41">
        <v>2900</v>
      </c>
      <c r="B22" s="9" t="s">
        <v>75</v>
      </c>
      <c r="C22" s="13">
        <v>28700</v>
      </c>
    </row>
    <row r="23" spans="1:3" x14ac:dyDescent="0.2">
      <c r="A23" s="40" t="s">
        <v>55</v>
      </c>
      <c r="B23" s="5"/>
      <c r="C23" s="13">
        <f>SUM(C24:C32)</f>
        <v>10380588.529999999</v>
      </c>
    </row>
    <row r="24" spans="1:3" x14ac:dyDescent="0.2">
      <c r="A24" s="41">
        <v>3100</v>
      </c>
      <c r="B24" s="9" t="s">
        <v>76</v>
      </c>
      <c r="C24" s="13">
        <v>1642300</v>
      </c>
    </row>
    <row r="25" spans="1:3" x14ac:dyDescent="0.2">
      <c r="A25" s="41">
        <v>3200</v>
      </c>
      <c r="B25" s="9" t="s">
        <v>77</v>
      </c>
      <c r="C25" s="13">
        <v>39500</v>
      </c>
    </row>
    <row r="26" spans="1:3" x14ac:dyDescent="0.2">
      <c r="A26" s="41">
        <v>3300</v>
      </c>
      <c r="B26" s="9" t="s">
        <v>78</v>
      </c>
      <c r="C26" s="13">
        <v>395500</v>
      </c>
    </row>
    <row r="27" spans="1:3" x14ac:dyDescent="0.2">
      <c r="A27" s="41">
        <v>3400</v>
      </c>
      <c r="B27" s="9" t="s">
        <v>79</v>
      </c>
      <c r="C27" s="13">
        <v>111700</v>
      </c>
    </row>
    <row r="28" spans="1:3" x14ac:dyDescent="0.2">
      <c r="A28" s="41">
        <v>3500</v>
      </c>
      <c r="B28" s="9" t="s">
        <v>80</v>
      </c>
      <c r="C28" s="13">
        <v>1627743.72</v>
      </c>
    </row>
    <row r="29" spans="1:3" x14ac:dyDescent="0.2">
      <c r="A29" s="41">
        <v>3600</v>
      </c>
      <c r="B29" s="9" t="s">
        <v>81</v>
      </c>
      <c r="C29" s="13">
        <v>216000</v>
      </c>
    </row>
    <row r="30" spans="1:3" x14ac:dyDescent="0.2">
      <c r="A30" s="41">
        <v>3700</v>
      </c>
      <c r="B30" s="9" t="s">
        <v>82</v>
      </c>
      <c r="C30" s="13">
        <v>372700</v>
      </c>
    </row>
    <row r="31" spans="1:3" x14ac:dyDescent="0.2">
      <c r="A31" s="41">
        <v>3800</v>
      </c>
      <c r="B31" s="9" t="s">
        <v>83</v>
      </c>
      <c r="C31" s="13">
        <v>5196400</v>
      </c>
    </row>
    <row r="32" spans="1:3" x14ac:dyDescent="0.2">
      <c r="A32" s="41">
        <v>3900</v>
      </c>
      <c r="B32" s="9" t="s">
        <v>15</v>
      </c>
      <c r="C32" s="13">
        <v>778744.81</v>
      </c>
    </row>
    <row r="33" spans="1:3" x14ac:dyDescent="0.2">
      <c r="A33" s="40" t="s">
        <v>56</v>
      </c>
      <c r="B33" s="5"/>
      <c r="C33" s="13">
        <f>SUM(C34:C42)</f>
        <v>9379474.7200000007</v>
      </c>
    </row>
    <row r="34" spans="1:3" x14ac:dyDescent="0.2">
      <c r="A34" s="41">
        <v>4100</v>
      </c>
      <c r="B34" s="9" t="s">
        <v>84</v>
      </c>
      <c r="C34" s="13">
        <v>0</v>
      </c>
    </row>
    <row r="35" spans="1:3" x14ac:dyDescent="0.2">
      <c r="A35" s="41">
        <v>4200</v>
      </c>
      <c r="B35" s="9" t="s">
        <v>85</v>
      </c>
      <c r="C35" s="13">
        <v>4180000</v>
      </c>
    </row>
    <row r="36" spans="1:3" x14ac:dyDescent="0.2">
      <c r="A36" s="41">
        <v>4300</v>
      </c>
      <c r="B36" s="9" t="s">
        <v>86</v>
      </c>
      <c r="C36" s="13">
        <v>3148474.72</v>
      </c>
    </row>
    <row r="37" spans="1:3" x14ac:dyDescent="0.2">
      <c r="A37" s="41">
        <v>4400</v>
      </c>
      <c r="B37" s="9" t="s">
        <v>87</v>
      </c>
      <c r="C37" s="13">
        <v>2051000</v>
      </c>
    </row>
    <row r="38" spans="1:3" x14ac:dyDescent="0.2">
      <c r="A38" s="41">
        <v>4500</v>
      </c>
      <c r="B38" s="9" t="s">
        <v>37</v>
      </c>
      <c r="C38" s="13">
        <v>0</v>
      </c>
    </row>
    <row r="39" spans="1:3" x14ac:dyDescent="0.2">
      <c r="A39" s="41">
        <v>4600</v>
      </c>
      <c r="B39" s="9" t="s">
        <v>88</v>
      </c>
      <c r="C39" s="13">
        <v>0</v>
      </c>
    </row>
    <row r="40" spans="1:3" x14ac:dyDescent="0.2">
      <c r="A40" s="41">
        <v>4700</v>
      </c>
      <c r="B40" s="9" t="s">
        <v>89</v>
      </c>
      <c r="C40" s="13">
        <v>0</v>
      </c>
    </row>
    <row r="41" spans="1:3" x14ac:dyDescent="0.2">
      <c r="A41" s="41">
        <v>4800</v>
      </c>
      <c r="B41" s="9" t="s">
        <v>33</v>
      </c>
      <c r="C41" s="13">
        <v>0</v>
      </c>
    </row>
    <row r="42" spans="1:3" x14ac:dyDescent="0.2">
      <c r="A42" s="41">
        <v>4900</v>
      </c>
      <c r="B42" s="9" t="s">
        <v>90</v>
      </c>
      <c r="C42" s="13">
        <v>0</v>
      </c>
    </row>
    <row r="43" spans="1:3" x14ac:dyDescent="0.2">
      <c r="A43" s="40" t="s">
        <v>57</v>
      </c>
      <c r="B43" s="5"/>
      <c r="C43" s="13">
        <f>SUM(C44:C52)</f>
        <v>202450</v>
      </c>
    </row>
    <row r="44" spans="1:3" x14ac:dyDescent="0.2">
      <c r="A44" s="41">
        <v>5100</v>
      </c>
      <c r="B44" s="9" t="s">
        <v>91</v>
      </c>
      <c r="C44" s="13">
        <v>113850</v>
      </c>
    </row>
    <row r="45" spans="1:3" x14ac:dyDescent="0.2">
      <c r="A45" s="41">
        <v>5200</v>
      </c>
      <c r="B45" s="9" t="s">
        <v>92</v>
      </c>
      <c r="C45" s="13">
        <v>0</v>
      </c>
    </row>
    <row r="46" spans="1:3" x14ac:dyDescent="0.2">
      <c r="A46" s="41">
        <v>5300</v>
      </c>
      <c r="B46" s="9" t="s">
        <v>93</v>
      </c>
      <c r="C46" s="13">
        <v>0</v>
      </c>
    </row>
    <row r="47" spans="1:3" x14ac:dyDescent="0.2">
      <c r="A47" s="41">
        <v>5400</v>
      </c>
      <c r="B47" s="9" t="s">
        <v>94</v>
      </c>
      <c r="C47" s="13">
        <v>0</v>
      </c>
    </row>
    <row r="48" spans="1:3" x14ac:dyDescent="0.2">
      <c r="A48" s="41">
        <v>5500</v>
      </c>
      <c r="B48" s="9" t="s">
        <v>95</v>
      </c>
      <c r="C48" s="13">
        <v>0</v>
      </c>
    </row>
    <row r="49" spans="1:3" x14ac:dyDescent="0.2">
      <c r="A49" s="41">
        <v>5600</v>
      </c>
      <c r="B49" s="9" t="s">
        <v>96</v>
      </c>
      <c r="C49" s="13">
        <v>83600</v>
      </c>
    </row>
    <row r="50" spans="1:3" x14ac:dyDescent="0.2">
      <c r="A50" s="41">
        <v>5700</v>
      </c>
      <c r="B50" s="9" t="s">
        <v>97</v>
      </c>
      <c r="C50" s="13">
        <v>0</v>
      </c>
    </row>
    <row r="51" spans="1:3" x14ac:dyDescent="0.2">
      <c r="A51" s="41">
        <v>5800</v>
      </c>
      <c r="B51" s="9" t="s">
        <v>98</v>
      </c>
      <c r="C51" s="13">
        <v>0</v>
      </c>
    </row>
    <row r="52" spans="1:3" x14ac:dyDescent="0.2">
      <c r="A52" s="41">
        <v>5900</v>
      </c>
      <c r="B52" s="9" t="s">
        <v>99</v>
      </c>
      <c r="C52" s="13">
        <v>5000</v>
      </c>
    </row>
    <row r="53" spans="1:3" x14ac:dyDescent="0.2">
      <c r="A53" s="40" t="s">
        <v>58</v>
      </c>
      <c r="B53" s="5"/>
      <c r="C53" s="13">
        <f>SUM(C54:C56)</f>
        <v>2519500</v>
      </c>
    </row>
    <row r="54" spans="1:3" x14ac:dyDescent="0.2">
      <c r="A54" s="41">
        <v>6100</v>
      </c>
      <c r="B54" s="9" t="s">
        <v>100</v>
      </c>
      <c r="C54" s="13">
        <v>2500000</v>
      </c>
    </row>
    <row r="55" spans="1:3" x14ac:dyDescent="0.2">
      <c r="A55" s="41">
        <v>6200</v>
      </c>
      <c r="B55" s="9" t="s">
        <v>101</v>
      </c>
      <c r="C55" s="13">
        <v>0</v>
      </c>
    </row>
    <row r="56" spans="1:3" x14ac:dyDescent="0.2">
      <c r="A56" s="41">
        <v>6300</v>
      </c>
      <c r="B56" s="9" t="s">
        <v>102</v>
      </c>
      <c r="C56" s="13">
        <v>19500</v>
      </c>
    </row>
    <row r="57" spans="1:3" x14ac:dyDescent="0.2">
      <c r="A57" s="40" t="s">
        <v>59</v>
      </c>
      <c r="B57" s="5"/>
      <c r="C57" s="13">
        <f>SUM(C58:C64)</f>
        <v>23500000</v>
      </c>
    </row>
    <row r="58" spans="1:3" x14ac:dyDescent="0.2">
      <c r="A58" s="41">
        <v>7100</v>
      </c>
      <c r="B58" s="9" t="s">
        <v>103</v>
      </c>
      <c r="C58" s="13">
        <v>0</v>
      </c>
    </row>
    <row r="59" spans="1:3" x14ac:dyDescent="0.2">
      <c r="A59" s="41">
        <v>7200</v>
      </c>
      <c r="B59" s="9" t="s">
        <v>104</v>
      </c>
      <c r="C59" s="13">
        <v>0</v>
      </c>
    </row>
    <row r="60" spans="1:3" x14ac:dyDescent="0.2">
      <c r="A60" s="41">
        <v>7300</v>
      </c>
      <c r="B60" s="9" t="s">
        <v>105</v>
      </c>
      <c r="C60" s="13">
        <v>0</v>
      </c>
    </row>
    <row r="61" spans="1:3" x14ac:dyDescent="0.2">
      <c r="A61" s="41">
        <v>7400</v>
      </c>
      <c r="B61" s="9" t="s">
        <v>106</v>
      </c>
      <c r="C61" s="13">
        <v>0</v>
      </c>
    </row>
    <row r="62" spans="1:3" x14ac:dyDescent="0.2">
      <c r="A62" s="41">
        <v>7500</v>
      </c>
      <c r="B62" s="9" t="s">
        <v>107</v>
      </c>
      <c r="C62" s="13">
        <v>0</v>
      </c>
    </row>
    <row r="63" spans="1:3" x14ac:dyDescent="0.2">
      <c r="A63" s="41">
        <v>7600</v>
      </c>
      <c r="B63" s="9" t="s">
        <v>108</v>
      </c>
      <c r="C63" s="13">
        <v>0</v>
      </c>
    </row>
    <row r="64" spans="1:3" x14ac:dyDescent="0.2">
      <c r="A64" s="41">
        <v>7900</v>
      </c>
      <c r="B64" s="9" t="s">
        <v>109</v>
      </c>
      <c r="C64" s="13">
        <v>23500000</v>
      </c>
    </row>
    <row r="65" spans="1:3" x14ac:dyDescent="0.2">
      <c r="A65" s="40" t="s">
        <v>60</v>
      </c>
      <c r="B65" s="5"/>
      <c r="C65" s="13">
        <f>SUM(C66:C68)</f>
        <v>0</v>
      </c>
    </row>
    <row r="66" spans="1:3" x14ac:dyDescent="0.2">
      <c r="A66" s="41">
        <v>8100</v>
      </c>
      <c r="B66" s="9" t="s">
        <v>34</v>
      </c>
      <c r="C66" s="13">
        <v>0</v>
      </c>
    </row>
    <row r="67" spans="1:3" x14ac:dyDescent="0.2">
      <c r="A67" s="41">
        <v>8300</v>
      </c>
      <c r="B67" s="9" t="s">
        <v>35</v>
      </c>
      <c r="C67" s="13">
        <v>0</v>
      </c>
    </row>
    <row r="68" spans="1:3" x14ac:dyDescent="0.2">
      <c r="A68" s="41">
        <v>8500</v>
      </c>
      <c r="B68" s="9" t="s">
        <v>36</v>
      </c>
      <c r="C68" s="13">
        <v>0</v>
      </c>
    </row>
    <row r="69" spans="1:3" x14ac:dyDescent="0.2">
      <c r="A69" s="40" t="s">
        <v>61</v>
      </c>
      <c r="B69" s="5"/>
      <c r="C69" s="13">
        <f>SUM(C70:C76)</f>
        <v>2560000</v>
      </c>
    </row>
    <row r="70" spans="1:3" x14ac:dyDescent="0.2">
      <c r="A70" s="41">
        <v>9100</v>
      </c>
      <c r="B70" s="9" t="s">
        <v>110</v>
      </c>
      <c r="C70" s="13">
        <v>2500000</v>
      </c>
    </row>
    <row r="71" spans="1:3" x14ac:dyDescent="0.2">
      <c r="A71" s="41">
        <v>9200</v>
      </c>
      <c r="B71" s="9" t="s">
        <v>111</v>
      </c>
      <c r="C71" s="13">
        <v>60000</v>
      </c>
    </row>
    <row r="72" spans="1:3" x14ac:dyDescent="0.2">
      <c r="A72" s="41">
        <v>9300</v>
      </c>
      <c r="B72" s="9" t="s">
        <v>112</v>
      </c>
      <c r="C72" s="13">
        <v>0</v>
      </c>
    </row>
    <row r="73" spans="1:3" x14ac:dyDescent="0.2">
      <c r="A73" s="41">
        <v>9400</v>
      </c>
      <c r="B73" s="9" t="s">
        <v>113</v>
      </c>
      <c r="C73" s="13">
        <v>0</v>
      </c>
    </row>
    <row r="74" spans="1:3" x14ac:dyDescent="0.2">
      <c r="A74" s="41">
        <v>9500</v>
      </c>
      <c r="B74" s="9" t="s">
        <v>114</v>
      </c>
      <c r="C74" s="13">
        <v>0</v>
      </c>
    </row>
    <row r="75" spans="1:3" x14ac:dyDescent="0.2">
      <c r="A75" s="41">
        <v>9600</v>
      </c>
      <c r="B75" s="9" t="s">
        <v>115</v>
      </c>
      <c r="C75" s="13">
        <v>0</v>
      </c>
    </row>
    <row r="76" spans="1:3" x14ac:dyDescent="0.2">
      <c r="A76" s="41">
        <v>9900</v>
      </c>
      <c r="B76" s="10" t="s">
        <v>116</v>
      </c>
      <c r="C76" s="14">
        <v>0</v>
      </c>
    </row>
    <row r="77" spans="1:3" x14ac:dyDescent="0.2">
      <c r="A77" s="6"/>
      <c r="B77" s="11" t="s">
        <v>49</v>
      </c>
      <c r="C77" s="15">
        <f t="shared" ref="C77" si="0">SUM(C5+C13+C23+C33+C43+C53+C57+C65+C69)</f>
        <v>88210940</v>
      </c>
    </row>
    <row r="83" spans="1:3" ht="65.25" customHeight="1" x14ac:dyDescent="0.2">
      <c r="A83" s="51" t="s">
        <v>118</v>
      </c>
      <c r="B83" s="52"/>
      <c r="C83" s="52"/>
    </row>
    <row r="84" spans="1:3" x14ac:dyDescent="0.2">
      <c r="A84" s="45" t="s">
        <v>50</v>
      </c>
      <c r="B84" s="46"/>
      <c r="C84" s="44" t="s">
        <v>52</v>
      </c>
    </row>
    <row r="85" spans="1:3" x14ac:dyDescent="0.2">
      <c r="A85" s="47"/>
      <c r="B85" s="48"/>
      <c r="C85" s="7" t="s">
        <v>51</v>
      </c>
    </row>
    <row r="86" spans="1:3" x14ac:dyDescent="0.2">
      <c r="A86" s="49"/>
      <c r="B86" s="50"/>
      <c r="C86" s="8">
        <v>1</v>
      </c>
    </row>
    <row r="87" spans="1:3" x14ac:dyDescent="0.2">
      <c r="A87" s="22"/>
      <c r="B87" s="23"/>
      <c r="C87" s="27"/>
    </row>
    <row r="88" spans="1:3" ht="22.5" x14ac:dyDescent="0.2">
      <c r="A88" s="2"/>
      <c r="B88" s="25" t="s">
        <v>9</v>
      </c>
      <c r="C88" s="28">
        <v>0</v>
      </c>
    </row>
    <row r="89" spans="1:3" x14ac:dyDescent="0.2">
      <c r="A89" s="2"/>
      <c r="B89" s="25"/>
      <c r="C89" s="28"/>
    </row>
    <row r="90" spans="1:3" x14ac:dyDescent="0.2">
      <c r="A90" s="2"/>
      <c r="B90" s="25" t="s">
        <v>8</v>
      </c>
      <c r="C90" s="28">
        <v>0</v>
      </c>
    </row>
    <row r="91" spans="1:3" x14ac:dyDescent="0.2">
      <c r="A91" s="2"/>
      <c r="B91" s="25"/>
      <c r="C91" s="28"/>
    </row>
    <row r="92" spans="1:3" ht="22.5" x14ac:dyDescent="0.2">
      <c r="A92" s="2"/>
      <c r="B92" s="25" t="s">
        <v>10</v>
      </c>
      <c r="C92" s="28">
        <v>0</v>
      </c>
    </row>
    <row r="93" spans="1:3" x14ac:dyDescent="0.2">
      <c r="A93" s="2"/>
      <c r="B93" s="25"/>
      <c r="C93" s="28"/>
    </row>
    <row r="94" spans="1:3" ht="22.5" x14ac:dyDescent="0.2">
      <c r="A94" s="2"/>
      <c r="B94" s="25" t="s">
        <v>22</v>
      </c>
      <c r="C94" s="28">
        <v>0</v>
      </c>
    </row>
    <row r="95" spans="1:3" x14ac:dyDescent="0.2">
      <c r="A95" s="2"/>
      <c r="B95" s="25"/>
      <c r="C95" s="28"/>
    </row>
    <row r="96" spans="1:3" ht="22.5" x14ac:dyDescent="0.2">
      <c r="A96" s="2"/>
      <c r="B96" s="25" t="s">
        <v>23</v>
      </c>
      <c r="C96" s="28">
        <v>0</v>
      </c>
    </row>
    <row r="97" spans="1:3" x14ac:dyDescent="0.2">
      <c r="A97" s="2"/>
      <c r="B97" s="25"/>
      <c r="C97" s="28"/>
    </row>
    <row r="98" spans="1:3" ht="22.5" x14ac:dyDescent="0.2">
      <c r="A98" s="2"/>
      <c r="B98" s="25" t="s">
        <v>30</v>
      </c>
      <c r="C98" s="28">
        <v>0</v>
      </c>
    </row>
    <row r="99" spans="1:3" x14ac:dyDescent="0.2">
      <c r="A99" s="2"/>
      <c r="B99" s="25"/>
      <c r="C99" s="28"/>
    </row>
    <row r="100" spans="1:3" x14ac:dyDescent="0.2">
      <c r="A100" s="2"/>
      <c r="B100" s="25" t="s">
        <v>11</v>
      </c>
      <c r="C100" s="28">
        <v>0</v>
      </c>
    </row>
    <row r="101" spans="1:3" x14ac:dyDescent="0.2">
      <c r="A101" s="24"/>
      <c r="B101" s="26"/>
      <c r="C101" s="29"/>
    </row>
    <row r="102" spans="1:3" x14ac:dyDescent="0.2">
      <c r="A102" s="21"/>
      <c r="B102" s="39" t="s">
        <v>49</v>
      </c>
      <c r="C102" s="20">
        <f t="shared" ref="C102" si="1">SUM(C88:C100)</f>
        <v>0</v>
      </c>
    </row>
    <row r="103" spans="1:3" ht="36.75" customHeight="1" x14ac:dyDescent="0.2"/>
    <row r="104" spans="1:3" ht="49.5" customHeight="1" x14ac:dyDescent="0.2">
      <c r="A104" s="51" t="s">
        <v>119</v>
      </c>
      <c r="B104" s="52"/>
      <c r="C104" s="52"/>
    </row>
    <row r="105" spans="1:3" x14ac:dyDescent="0.2">
      <c r="A105" s="45" t="s">
        <v>50</v>
      </c>
      <c r="B105" s="46"/>
      <c r="C105" s="44" t="s">
        <v>52</v>
      </c>
    </row>
    <row r="106" spans="1:3" x14ac:dyDescent="0.2">
      <c r="A106" s="47"/>
      <c r="B106" s="48"/>
      <c r="C106" s="7" t="s">
        <v>51</v>
      </c>
    </row>
    <row r="107" spans="1:3" x14ac:dyDescent="0.2">
      <c r="A107" s="49"/>
      <c r="B107" s="50"/>
      <c r="C107" s="8">
        <v>1</v>
      </c>
    </row>
    <row r="108" spans="1:3" x14ac:dyDescent="0.2">
      <c r="A108" s="36"/>
      <c r="B108" s="37"/>
      <c r="C108" s="12"/>
    </row>
    <row r="109" spans="1:3" x14ac:dyDescent="0.2">
      <c r="A109" s="33" t="s">
        <v>12</v>
      </c>
      <c r="B109" s="31"/>
      <c r="C109" s="13">
        <f t="shared" ref="C109" si="2">SUM(C110:C117)</f>
        <v>38060856.799999997</v>
      </c>
    </row>
    <row r="110" spans="1:3" x14ac:dyDescent="0.2">
      <c r="A110" s="30"/>
      <c r="B110" s="34" t="s">
        <v>38</v>
      </c>
      <c r="C110" s="13">
        <v>6658180.1799999997</v>
      </c>
    </row>
    <row r="111" spans="1:3" x14ac:dyDescent="0.2">
      <c r="A111" s="30"/>
      <c r="B111" s="34" t="s">
        <v>13</v>
      </c>
      <c r="C111" s="13">
        <v>0</v>
      </c>
    </row>
    <row r="112" spans="1:3" x14ac:dyDescent="0.2">
      <c r="A112" s="30"/>
      <c r="B112" s="34" t="s">
        <v>39</v>
      </c>
      <c r="C112" s="13">
        <v>17611185.960000001</v>
      </c>
    </row>
    <row r="113" spans="1:3" x14ac:dyDescent="0.2">
      <c r="A113" s="30"/>
      <c r="B113" s="34" t="s">
        <v>3</v>
      </c>
      <c r="C113" s="13">
        <v>0</v>
      </c>
    </row>
    <row r="114" spans="1:3" x14ac:dyDescent="0.2">
      <c r="A114" s="30"/>
      <c r="B114" s="34" t="s">
        <v>19</v>
      </c>
      <c r="C114" s="13">
        <v>3139627.72</v>
      </c>
    </row>
    <row r="115" spans="1:3" x14ac:dyDescent="0.2">
      <c r="A115" s="30"/>
      <c r="B115" s="34" t="s">
        <v>14</v>
      </c>
      <c r="C115" s="13">
        <v>0</v>
      </c>
    </row>
    <row r="116" spans="1:3" x14ac:dyDescent="0.2">
      <c r="A116" s="30"/>
      <c r="B116" s="34" t="s">
        <v>40</v>
      </c>
      <c r="C116" s="13">
        <v>8343278.1399999997</v>
      </c>
    </row>
    <row r="117" spans="1:3" x14ac:dyDescent="0.2">
      <c r="A117" s="30"/>
      <c r="B117" s="34" t="s">
        <v>15</v>
      </c>
      <c r="C117" s="13">
        <v>2308584.7999999998</v>
      </c>
    </row>
    <row r="118" spans="1:3" x14ac:dyDescent="0.2">
      <c r="A118" s="32"/>
      <c r="B118" s="34"/>
      <c r="C118" s="13"/>
    </row>
    <row r="119" spans="1:3" x14ac:dyDescent="0.2">
      <c r="A119" s="33" t="s">
        <v>16</v>
      </c>
      <c r="B119" s="35"/>
      <c r="C119" s="13">
        <f t="shared" ref="C119" si="3">SUM(C120:C126)</f>
        <v>49701427.56000001</v>
      </c>
    </row>
    <row r="120" spans="1:3" x14ac:dyDescent="0.2">
      <c r="A120" s="30"/>
      <c r="B120" s="34" t="s">
        <v>41</v>
      </c>
      <c r="C120" s="13">
        <v>494324.49</v>
      </c>
    </row>
    <row r="121" spans="1:3" x14ac:dyDescent="0.2">
      <c r="A121" s="30"/>
      <c r="B121" s="34" t="s">
        <v>24</v>
      </c>
      <c r="C121" s="13">
        <v>45849150.340000004</v>
      </c>
    </row>
    <row r="122" spans="1:3" x14ac:dyDescent="0.2">
      <c r="A122" s="30"/>
      <c r="B122" s="34" t="s">
        <v>17</v>
      </c>
      <c r="C122" s="13">
        <v>0</v>
      </c>
    </row>
    <row r="123" spans="1:3" x14ac:dyDescent="0.2">
      <c r="A123" s="30"/>
      <c r="B123" s="34" t="s">
        <v>42</v>
      </c>
      <c r="C123" s="13">
        <v>2002104.35</v>
      </c>
    </row>
    <row r="124" spans="1:3" x14ac:dyDescent="0.2">
      <c r="A124" s="30"/>
      <c r="B124" s="34" t="s">
        <v>43</v>
      </c>
      <c r="C124" s="13">
        <v>1355848.38</v>
      </c>
    </row>
    <row r="125" spans="1:3" x14ac:dyDescent="0.2">
      <c r="A125" s="30"/>
      <c r="B125" s="34" t="s">
        <v>44</v>
      </c>
      <c r="C125" s="13">
        <v>0</v>
      </c>
    </row>
    <row r="126" spans="1:3" x14ac:dyDescent="0.2">
      <c r="A126" s="30"/>
      <c r="B126" s="34" t="s">
        <v>4</v>
      </c>
      <c r="C126" s="13">
        <v>0</v>
      </c>
    </row>
    <row r="127" spans="1:3" x14ac:dyDescent="0.2">
      <c r="A127" s="32"/>
      <c r="B127" s="34"/>
      <c r="C127" s="13"/>
    </row>
    <row r="128" spans="1:3" x14ac:dyDescent="0.2">
      <c r="A128" s="33" t="s">
        <v>45</v>
      </c>
      <c r="B128" s="35"/>
      <c r="C128" s="13">
        <f t="shared" ref="C128" si="4">SUM(C129:C137)</f>
        <v>448655.64</v>
      </c>
    </row>
    <row r="129" spans="1:3" x14ac:dyDescent="0.2">
      <c r="A129" s="30"/>
      <c r="B129" s="34" t="s">
        <v>25</v>
      </c>
      <c r="C129" s="13">
        <v>0</v>
      </c>
    </row>
    <row r="130" spans="1:3" x14ac:dyDescent="0.2">
      <c r="A130" s="30"/>
      <c r="B130" s="34" t="s">
        <v>20</v>
      </c>
      <c r="C130" s="13">
        <v>0</v>
      </c>
    </row>
    <row r="131" spans="1:3" x14ac:dyDescent="0.2">
      <c r="A131" s="30"/>
      <c r="B131" s="34" t="s">
        <v>26</v>
      </c>
      <c r="C131" s="13">
        <v>0</v>
      </c>
    </row>
    <row r="132" spans="1:3" x14ac:dyDescent="0.2">
      <c r="A132" s="30"/>
      <c r="B132" s="34" t="s">
        <v>46</v>
      </c>
      <c r="C132" s="13">
        <v>0</v>
      </c>
    </row>
    <row r="133" spans="1:3" x14ac:dyDescent="0.2">
      <c r="A133" s="30"/>
      <c r="B133" s="34" t="s">
        <v>18</v>
      </c>
      <c r="C133" s="13">
        <v>0</v>
      </c>
    </row>
    <row r="134" spans="1:3" x14ac:dyDescent="0.2">
      <c r="A134" s="30"/>
      <c r="B134" s="34" t="s">
        <v>5</v>
      </c>
      <c r="C134" s="13">
        <v>0</v>
      </c>
    </row>
    <row r="135" spans="1:3" x14ac:dyDescent="0.2">
      <c r="A135" s="30"/>
      <c r="B135" s="34" t="s">
        <v>6</v>
      </c>
      <c r="C135" s="13">
        <v>448655.64</v>
      </c>
    </row>
    <row r="136" spans="1:3" x14ac:dyDescent="0.2">
      <c r="A136" s="30"/>
      <c r="B136" s="34" t="s">
        <v>47</v>
      </c>
      <c r="C136" s="13">
        <v>0</v>
      </c>
    </row>
    <row r="137" spans="1:3" x14ac:dyDescent="0.2">
      <c r="A137" s="30"/>
      <c r="B137" s="34" t="s">
        <v>27</v>
      </c>
      <c r="C137" s="13">
        <v>0</v>
      </c>
    </row>
    <row r="138" spans="1:3" x14ac:dyDescent="0.2">
      <c r="A138" s="32"/>
      <c r="B138" s="34"/>
      <c r="C138" s="13"/>
    </row>
    <row r="139" spans="1:3" x14ac:dyDescent="0.2">
      <c r="A139" s="33" t="s">
        <v>28</v>
      </c>
      <c r="B139" s="35"/>
      <c r="C139" s="13">
        <f t="shared" ref="C139" si="5">SUM(C140:C143)</f>
        <v>0</v>
      </c>
    </row>
    <row r="140" spans="1:3" x14ac:dyDescent="0.2">
      <c r="A140" s="30"/>
      <c r="B140" s="34" t="s">
        <v>48</v>
      </c>
      <c r="C140" s="13">
        <v>0</v>
      </c>
    </row>
    <row r="141" spans="1:3" ht="22.5" x14ac:dyDescent="0.2">
      <c r="A141" s="30"/>
      <c r="B141" s="34" t="s">
        <v>21</v>
      </c>
      <c r="C141" s="13">
        <v>0</v>
      </c>
    </row>
    <row r="142" spans="1:3" x14ac:dyDescent="0.2">
      <c r="A142" s="30"/>
      <c r="B142" s="34" t="s">
        <v>29</v>
      </c>
      <c r="C142" s="13">
        <v>0</v>
      </c>
    </row>
    <row r="143" spans="1:3" x14ac:dyDescent="0.2">
      <c r="A143" s="30"/>
      <c r="B143" s="34" t="s">
        <v>7</v>
      </c>
      <c r="C143" s="13">
        <v>0</v>
      </c>
    </row>
    <row r="144" spans="1:3" x14ac:dyDescent="0.2">
      <c r="A144" s="32"/>
      <c r="B144" s="34"/>
      <c r="C144" s="13"/>
    </row>
    <row r="145" spans="1:3" x14ac:dyDescent="0.2">
      <c r="A145" s="38"/>
      <c r="B145" s="39" t="s">
        <v>49</v>
      </c>
      <c r="C145" s="20">
        <f t="shared" ref="C145" si="6">SUM(C139+C128+C119+C109)</f>
        <v>88210940</v>
      </c>
    </row>
    <row r="146" spans="1:3" ht="32.25" customHeight="1" x14ac:dyDescent="0.2"/>
    <row r="147" spans="1:3" ht="47.25" customHeight="1" x14ac:dyDescent="0.2">
      <c r="A147" s="51" t="s">
        <v>120</v>
      </c>
      <c r="B147" s="52"/>
      <c r="C147" s="52"/>
    </row>
    <row r="148" spans="1:3" x14ac:dyDescent="0.2">
      <c r="A148" s="45" t="s">
        <v>50</v>
      </c>
      <c r="B148" s="46"/>
      <c r="C148" s="44" t="s">
        <v>52</v>
      </c>
    </row>
    <row r="149" spans="1:3" x14ac:dyDescent="0.2">
      <c r="A149" s="47"/>
      <c r="B149" s="48"/>
      <c r="C149" s="7" t="s">
        <v>51</v>
      </c>
    </row>
    <row r="150" spans="1:3" x14ac:dyDescent="0.2">
      <c r="A150" s="49"/>
      <c r="B150" s="50"/>
      <c r="C150" s="8">
        <v>1</v>
      </c>
    </row>
    <row r="151" spans="1:3" x14ac:dyDescent="0.2">
      <c r="A151" s="3"/>
      <c r="B151" s="16"/>
      <c r="C151" s="19"/>
    </row>
    <row r="152" spans="1:3" x14ac:dyDescent="0.2">
      <c r="A152" s="3"/>
      <c r="B152" s="16" t="s">
        <v>0</v>
      </c>
      <c r="C152" s="42">
        <v>59488990</v>
      </c>
    </row>
    <row r="153" spans="1:3" x14ac:dyDescent="0.2">
      <c r="A153" s="3"/>
      <c r="B153" s="16"/>
      <c r="C153" s="42"/>
    </row>
    <row r="154" spans="1:3" x14ac:dyDescent="0.2">
      <c r="A154" s="3"/>
      <c r="B154" s="16" t="s">
        <v>1</v>
      </c>
      <c r="C154" s="42">
        <v>26221950</v>
      </c>
    </row>
    <row r="155" spans="1:3" x14ac:dyDescent="0.2">
      <c r="A155" s="3"/>
      <c r="B155" s="16"/>
      <c r="C155" s="42"/>
    </row>
    <row r="156" spans="1:3" x14ac:dyDescent="0.2">
      <c r="A156" s="3"/>
      <c r="B156" s="16" t="s">
        <v>2</v>
      </c>
      <c r="C156" s="42">
        <v>2500000</v>
      </c>
    </row>
    <row r="157" spans="1:3" x14ac:dyDescent="0.2">
      <c r="A157" s="3"/>
      <c r="B157" s="16"/>
      <c r="C157" s="42"/>
    </row>
    <row r="158" spans="1:3" x14ac:dyDescent="0.2">
      <c r="A158" s="3"/>
      <c r="B158" s="16" t="s">
        <v>37</v>
      </c>
      <c r="C158" s="42">
        <v>0</v>
      </c>
    </row>
    <row r="159" spans="1:3" x14ac:dyDescent="0.2">
      <c r="A159" s="3"/>
      <c r="B159" s="16"/>
      <c r="C159" s="42"/>
    </row>
    <row r="160" spans="1:3" x14ac:dyDescent="0.2">
      <c r="A160" s="3"/>
      <c r="B160" s="16" t="s">
        <v>34</v>
      </c>
      <c r="C160" s="42">
        <v>0</v>
      </c>
    </row>
    <row r="161" spans="1:3" x14ac:dyDescent="0.2">
      <c r="A161" s="4"/>
      <c r="B161" s="17"/>
      <c r="C161" s="43"/>
    </row>
    <row r="162" spans="1:3" x14ac:dyDescent="0.2">
      <c r="A162" s="18"/>
      <c r="B162" s="11" t="s">
        <v>49</v>
      </c>
      <c r="C162" s="15">
        <f>SUM(C152+C154+C156+C158+C160)</f>
        <v>88210940</v>
      </c>
    </row>
    <row r="166" spans="1:3" ht="58.5" customHeight="1" x14ac:dyDescent="0.2">
      <c r="A166" s="51" t="s">
        <v>121</v>
      </c>
      <c r="B166" s="52"/>
      <c r="C166" s="52"/>
    </row>
    <row r="167" spans="1:3" ht="15" x14ac:dyDescent="0.25">
      <c r="A167" s="56"/>
      <c r="B167" s="57" t="s">
        <v>50</v>
      </c>
      <c r="C167" s="58" t="s">
        <v>122</v>
      </c>
    </row>
    <row r="168" spans="1:3" ht="12.75" x14ac:dyDescent="0.2">
      <c r="A168" s="21"/>
      <c r="B168" s="62" t="s">
        <v>123</v>
      </c>
      <c r="C168" s="53">
        <v>2721950</v>
      </c>
    </row>
    <row r="169" spans="1:3" ht="12.75" x14ac:dyDescent="0.2">
      <c r="A169" s="2"/>
      <c r="B169" s="54" t="s">
        <v>124</v>
      </c>
      <c r="C169" s="59">
        <v>0</v>
      </c>
    </row>
    <row r="170" spans="1:3" ht="12.75" x14ac:dyDescent="0.2">
      <c r="A170" s="2"/>
      <c r="B170" s="54" t="s">
        <v>125</v>
      </c>
      <c r="C170" s="59">
        <v>0</v>
      </c>
    </row>
    <row r="171" spans="1:3" ht="12.75" x14ac:dyDescent="0.2">
      <c r="A171" s="2"/>
      <c r="B171" s="54" t="s">
        <v>126</v>
      </c>
      <c r="C171" s="59">
        <v>0</v>
      </c>
    </row>
    <row r="172" spans="1:3" ht="12.75" x14ac:dyDescent="0.2">
      <c r="A172" s="2"/>
      <c r="B172" s="54" t="s">
        <v>127</v>
      </c>
      <c r="C172" s="60">
        <v>10000</v>
      </c>
    </row>
    <row r="173" spans="1:3" ht="12.75" x14ac:dyDescent="0.2">
      <c r="A173" s="2"/>
      <c r="B173" s="54" t="s">
        <v>128</v>
      </c>
      <c r="C173" s="60">
        <v>10000</v>
      </c>
    </row>
    <row r="174" spans="1:3" ht="12.75" x14ac:dyDescent="0.2">
      <c r="A174" s="2"/>
      <c r="B174" s="54" t="s">
        <v>129</v>
      </c>
      <c r="C174" s="60">
        <v>10000</v>
      </c>
    </row>
    <row r="175" spans="1:3" ht="12.75" x14ac:dyDescent="0.2">
      <c r="A175" s="2"/>
      <c r="B175" s="54" t="s">
        <v>130</v>
      </c>
      <c r="C175" s="60">
        <v>74000</v>
      </c>
    </row>
    <row r="176" spans="1:3" ht="12.75" x14ac:dyDescent="0.2">
      <c r="A176" s="2"/>
      <c r="B176" s="54" t="s">
        <v>131</v>
      </c>
      <c r="C176" s="60">
        <v>74000</v>
      </c>
    </row>
    <row r="177" spans="1:3" ht="12.75" x14ac:dyDescent="0.2">
      <c r="A177" s="2"/>
      <c r="B177" s="54" t="s">
        <v>132</v>
      </c>
      <c r="C177" s="60">
        <v>74000</v>
      </c>
    </row>
    <row r="178" spans="1:3" ht="12.75" x14ac:dyDescent="0.2">
      <c r="A178" s="2"/>
      <c r="B178" s="54" t="s">
        <v>133</v>
      </c>
      <c r="C178" s="60">
        <v>22000</v>
      </c>
    </row>
    <row r="179" spans="1:3" ht="12.75" x14ac:dyDescent="0.2">
      <c r="A179" s="2"/>
      <c r="B179" s="54" t="s">
        <v>134</v>
      </c>
      <c r="C179" s="60">
        <v>22000</v>
      </c>
    </row>
    <row r="180" spans="1:3" ht="12.75" x14ac:dyDescent="0.2">
      <c r="A180" s="2"/>
      <c r="B180" s="54" t="s">
        <v>135</v>
      </c>
      <c r="C180" s="60">
        <v>22000</v>
      </c>
    </row>
    <row r="181" spans="1:3" ht="12.75" x14ac:dyDescent="0.2">
      <c r="A181" s="2"/>
      <c r="B181" s="54" t="s">
        <v>136</v>
      </c>
      <c r="C181" s="59">
        <v>0</v>
      </c>
    </row>
    <row r="182" spans="1:3" ht="12.75" x14ac:dyDescent="0.2">
      <c r="A182" s="2"/>
      <c r="B182" s="54" t="s">
        <v>137</v>
      </c>
      <c r="C182" s="59">
        <v>0</v>
      </c>
    </row>
    <row r="183" spans="1:3" ht="12.75" x14ac:dyDescent="0.2">
      <c r="A183" s="2"/>
      <c r="B183" s="54" t="s">
        <v>138</v>
      </c>
      <c r="C183" s="59">
        <v>0</v>
      </c>
    </row>
    <row r="184" spans="1:3" ht="12.75" x14ac:dyDescent="0.2">
      <c r="A184" s="2"/>
      <c r="B184" s="54" t="s">
        <v>139</v>
      </c>
      <c r="C184" s="60">
        <v>35000</v>
      </c>
    </row>
    <row r="185" spans="1:3" ht="12.75" x14ac:dyDescent="0.2">
      <c r="A185" s="2"/>
      <c r="B185" s="54" t="s">
        <v>140</v>
      </c>
      <c r="C185" s="60">
        <v>35000</v>
      </c>
    </row>
    <row r="186" spans="1:3" ht="12.75" x14ac:dyDescent="0.2">
      <c r="A186" s="2"/>
      <c r="B186" s="54" t="s">
        <v>141</v>
      </c>
      <c r="C186" s="60">
        <v>35000</v>
      </c>
    </row>
    <row r="187" spans="1:3" ht="12.75" x14ac:dyDescent="0.2">
      <c r="A187" s="2"/>
      <c r="B187" s="54" t="s">
        <v>142</v>
      </c>
      <c r="C187" s="59">
        <v>0</v>
      </c>
    </row>
    <row r="188" spans="1:3" ht="12.75" x14ac:dyDescent="0.2">
      <c r="A188" s="2"/>
      <c r="B188" s="54" t="s">
        <v>143</v>
      </c>
      <c r="C188" s="59">
        <v>0</v>
      </c>
    </row>
    <row r="189" spans="1:3" ht="12.75" x14ac:dyDescent="0.2">
      <c r="A189" s="2"/>
      <c r="B189" s="54" t="s">
        <v>144</v>
      </c>
      <c r="C189" s="60">
        <v>13350</v>
      </c>
    </row>
    <row r="190" spans="1:3" ht="12.75" x14ac:dyDescent="0.2">
      <c r="A190" s="2"/>
      <c r="B190" s="54" t="s">
        <v>145</v>
      </c>
      <c r="C190" s="60">
        <v>13350</v>
      </c>
    </row>
    <row r="191" spans="1:3" ht="12.75" x14ac:dyDescent="0.2">
      <c r="A191" s="2"/>
      <c r="B191" s="54" t="s">
        <v>146</v>
      </c>
      <c r="C191" s="60">
        <v>13350</v>
      </c>
    </row>
    <row r="192" spans="1:3" ht="12.75" x14ac:dyDescent="0.2">
      <c r="A192" s="2"/>
      <c r="B192" s="54" t="s">
        <v>147</v>
      </c>
      <c r="C192" s="60">
        <v>2506000</v>
      </c>
    </row>
    <row r="193" spans="1:3" ht="12.75" x14ac:dyDescent="0.2">
      <c r="A193" s="2"/>
      <c r="B193" s="54" t="s">
        <v>148</v>
      </c>
      <c r="C193" s="60">
        <v>5000</v>
      </c>
    </row>
    <row r="194" spans="1:3" ht="12.75" x14ac:dyDescent="0.2">
      <c r="A194" s="2"/>
      <c r="B194" s="54" t="s">
        <v>149</v>
      </c>
      <c r="C194" s="60">
        <v>5000</v>
      </c>
    </row>
    <row r="195" spans="1:3" ht="12.75" x14ac:dyDescent="0.2">
      <c r="A195" s="2"/>
      <c r="B195" s="54" t="s">
        <v>150</v>
      </c>
      <c r="C195" s="60">
        <v>1000</v>
      </c>
    </row>
    <row r="196" spans="1:3" ht="12.75" x14ac:dyDescent="0.2">
      <c r="A196" s="2"/>
      <c r="B196" s="54" t="s">
        <v>149</v>
      </c>
      <c r="C196" s="60">
        <v>1000</v>
      </c>
    </row>
    <row r="197" spans="1:3" ht="12.75" x14ac:dyDescent="0.2">
      <c r="A197" s="2"/>
      <c r="B197" s="54" t="s">
        <v>151</v>
      </c>
      <c r="C197" s="60">
        <v>2500000</v>
      </c>
    </row>
    <row r="198" spans="1:3" ht="12.75" x14ac:dyDescent="0.2">
      <c r="A198" s="2"/>
      <c r="B198" s="54" t="s">
        <v>149</v>
      </c>
      <c r="C198" s="60">
        <v>2500000</v>
      </c>
    </row>
    <row r="199" spans="1:3" ht="12.75" x14ac:dyDescent="0.2">
      <c r="A199" s="2"/>
      <c r="B199" s="54" t="s">
        <v>152</v>
      </c>
      <c r="C199" s="59">
        <v>0</v>
      </c>
    </row>
    <row r="200" spans="1:3" ht="12.75" x14ac:dyDescent="0.2">
      <c r="A200" s="2"/>
      <c r="B200" s="54" t="s">
        <v>149</v>
      </c>
      <c r="C200" s="59">
        <v>0</v>
      </c>
    </row>
    <row r="201" spans="1:3" ht="12.75" x14ac:dyDescent="0.2">
      <c r="A201" s="2"/>
      <c r="B201" s="54" t="s">
        <v>153</v>
      </c>
      <c r="C201" s="59">
        <v>0</v>
      </c>
    </row>
    <row r="202" spans="1:3" ht="12.75" x14ac:dyDescent="0.2">
      <c r="A202" s="2"/>
      <c r="B202" s="54" t="s">
        <v>149</v>
      </c>
      <c r="C202" s="59">
        <v>0</v>
      </c>
    </row>
    <row r="203" spans="1:3" ht="12.75" x14ac:dyDescent="0.2">
      <c r="A203" s="2"/>
      <c r="B203" s="54" t="s">
        <v>154</v>
      </c>
      <c r="C203" s="60">
        <v>14000</v>
      </c>
    </row>
    <row r="204" spans="1:3" ht="12.75" x14ac:dyDescent="0.2">
      <c r="A204" s="2"/>
      <c r="B204" s="54" t="s">
        <v>155</v>
      </c>
      <c r="C204" s="60">
        <v>14000</v>
      </c>
    </row>
    <row r="205" spans="1:3" ht="12.75" x14ac:dyDescent="0.2">
      <c r="A205" s="2"/>
      <c r="B205" s="54" t="s">
        <v>156</v>
      </c>
      <c r="C205" s="60">
        <v>14000</v>
      </c>
    </row>
    <row r="206" spans="1:3" ht="12.75" x14ac:dyDescent="0.2">
      <c r="A206" s="2"/>
      <c r="B206" s="54" t="s">
        <v>157</v>
      </c>
      <c r="C206" s="60">
        <v>34300</v>
      </c>
    </row>
    <row r="207" spans="1:3" ht="12.75" x14ac:dyDescent="0.2">
      <c r="A207" s="2"/>
      <c r="B207" s="54" t="s">
        <v>158</v>
      </c>
      <c r="C207" s="60">
        <v>34300</v>
      </c>
    </row>
    <row r="208" spans="1:3" ht="12.75" x14ac:dyDescent="0.2">
      <c r="A208" s="2"/>
      <c r="B208" s="54" t="s">
        <v>159</v>
      </c>
      <c r="C208" s="60">
        <v>34300</v>
      </c>
    </row>
    <row r="209" spans="1:3" ht="12.75" x14ac:dyDescent="0.2">
      <c r="A209" s="2"/>
      <c r="B209" s="54" t="s">
        <v>160</v>
      </c>
      <c r="C209" s="60">
        <v>10700</v>
      </c>
    </row>
    <row r="210" spans="1:3" ht="12.75" x14ac:dyDescent="0.2">
      <c r="A210" s="2"/>
      <c r="B210" s="54" t="s">
        <v>161</v>
      </c>
      <c r="C210" s="60">
        <v>10700</v>
      </c>
    </row>
    <row r="211" spans="1:3" ht="12.75" x14ac:dyDescent="0.2">
      <c r="A211" s="2"/>
      <c r="B211" s="54" t="s">
        <v>162</v>
      </c>
      <c r="C211" s="60">
        <v>10700</v>
      </c>
    </row>
    <row r="212" spans="1:3" ht="12.75" x14ac:dyDescent="0.2">
      <c r="A212" s="2"/>
      <c r="B212" s="54" t="s">
        <v>163</v>
      </c>
      <c r="C212" s="60">
        <v>2600</v>
      </c>
    </row>
    <row r="213" spans="1:3" ht="12.75" x14ac:dyDescent="0.2">
      <c r="A213" s="2"/>
      <c r="B213" s="54" t="s">
        <v>164</v>
      </c>
      <c r="C213" s="60">
        <v>2600</v>
      </c>
    </row>
    <row r="214" spans="1:3" ht="12.75" x14ac:dyDescent="0.2">
      <c r="A214" s="2"/>
      <c r="B214" s="54" t="s">
        <v>165</v>
      </c>
      <c r="C214" s="60">
        <v>2600</v>
      </c>
    </row>
    <row r="215" spans="1:3" ht="12.75" x14ac:dyDescent="0.2">
      <c r="A215" s="2"/>
      <c r="B215" s="54" t="s">
        <v>166</v>
      </c>
      <c r="C215" s="59">
        <v>0</v>
      </c>
    </row>
    <row r="216" spans="1:3" ht="12.75" x14ac:dyDescent="0.2">
      <c r="A216" s="2"/>
      <c r="B216" s="54" t="s">
        <v>167</v>
      </c>
      <c r="C216" s="59">
        <v>0</v>
      </c>
    </row>
    <row r="217" spans="1:3" ht="12.75" x14ac:dyDescent="0.2">
      <c r="A217" s="24"/>
      <c r="B217" s="55" t="s">
        <v>168</v>
      </c>
      <c r="C217" s="61">
        <v>0</v>
      </c>
    </row>
  </sheetData>
  <sheetProtection formatCells="0" formatColumns="0" formatRows="0" autoFilter="0"/>
  <mergeCells count="9">
    <mergeCell ref="A1:C1"/>
    <mergeCell ref="A2:B4"/>
    <mergeCell ref="A147:C147"/>
    <mergeCell ref="A166:C166"/>
    <mergeCell ref="A148:B150"/>
    <mergeCell ref="A83:C83"/>
    <mergeCell ref="A84:B86"/>
    <mergeCell ref="A104:C104"/>
    <mergeCell ref="A105:B107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2018-03-08T21:21:25Z</cp:lastPrinted>
  <dcterms:created xsi:type="dcterms:W3CDTF">2014-02-10T03:37:14Z</dcterms:created>
  <dcterms:modified xsi:type="dcterms:W3CDTF">2019-05-23T18:33:52Z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