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3ER TRIMESTRE 2024\ARCHIVOS DIGITALES\"/>
    </mc:Choice>
  </mc:AlternateContent>
  <bookViews>
    <workbookView xWindow="0" yWindow="0" windowWidth="20490" windowHeight="7755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G34" i="1"/>
  <c r="D34" i="1"/>
  <c r="D33" i="1"/>
  <c r="G33" i="1" s="1"/>
  <c r="G32" i="1"/>
  <c r="G31" i="1" s="1"/>
  <c r="D32" i="1"/>
  <c r="D31" i="1" s="1"/>
  <c r="F31" i="1"/>
  <c r="E31" i="1"/>
  <c r="C31" i="1"/>
  <c r="B31" i="1"/>
  <c r="G30" i="1"/>
  <c r="D30" i="1"/>
  <c r="D29" i="1"/>
  <c r="G29" i="1" s="1"/>
  <c r="G28" i="1"/>
  <c r="D28" i="1"/>
  <c r="D27" i="1"/>
  <c r="G27" i="1" s="1"/>
  <c r="G26" i="1" s="1"/>
  <c r="F26" i="1"/>
  <c r="E26" i="1"/>
  <c r="D26" i="1"/>
  <c r="C26" i="1"/>
  <c r="B26" i="1"/>
  <c r="D25" i="1"/>
  <c r="G25" i="1" s="1"/>
  <c r="G24" i="1"/>
  <c r="G23" i="1" s="1"/>
  <c r="D24" i="1"/>
  <c r="D23" i="1" s="1"/>
  <c r="F23" i="1"/>
  <c r="E23" i="1"/>
  <c r="C23" i="1"/>
  <c r="B23" i="1"/>
  <c r="G22" i="1"/>
  <c r="D22" i="1"/>
  <c r="D21" i="1"/>
  <c r="G21" i="1" s="1"/>
  <c r="G20" i="1"/>
  <c r="G19" i="1" s="1"/>
  <c r="D20" i="1"/>
  <c r="D19" i="1" s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D10" i="1" s="1"/>
  <c r="F10" i="1"/>
  <c r="E10" i="1"/>
  <c r="C10" i="1"/>
  <c r="B10" i="1"/>
  <c r="D9" i="1"/>
  <c r="G9" i="1" s="1"/>
  <c r="G8" i="1"/>
  <c r="G7" i="1" s="1"/>
  <c r="D8" i="1"/>
  <c r="D7" i="1" s="1"/>
  <c r="F7" i="1"/>
  <c r="F6" i="1" s="1"/>
  <c r="E7" i="1"/>
  <c r="E6" i="1" s="1"/>
  <c r="C7" i="1"/>
  <c r="B7" i="1"/>
  <c r="B6" i="1" s="1"/>
  <c r="C6" i="1"/>
  <c r="D6" i="1" l="1"/>
  <c r="G11" i="1"/>
  <c r="G10" i="1" s="1"/>
  <c r="G6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<sst xmlns="http://schemas.openxmlformats.org/spreadsheetml/2006/main" count="42" uniqueCount="42">
  <si>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</si>
  <si>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</si>
  <si>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</si>
  <si>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</si>
  <si>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</si>
  <si>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</si>
  <si>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</si>
  <si>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</si>
  <si>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</si>
  <si>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</si>
  <si>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</si>
  <si>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</si>
  <si>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</si>
  <si>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</si>
  <si>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</si>
  <si>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</si>
  <si>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</si>
  <si>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</si>
  <si>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</si>
  <si>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</si>
  <si>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</si>
  <si>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</si>
  <si>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</si>
  <si>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</si>
  <si>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</si>
  <si>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</si>
  <si>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</si>
  <si>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</si>
  <si>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</si>
  <si>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</si>
  <si>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</si>
  <si>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</si>
  <si>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</si>
  <si>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</si>
  <si>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</si>
  <si>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</si>
  <si>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</si>
  <si>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</si>
  <si>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</si>
  <si>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</si>
  <si>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</si>
  <si>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 Desarrollo Integral de la Familia del Municipio de Tierra Blanca, Gto.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</si>
</sst>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I3" sqref="I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5" t="s">
        <v>41</v>
      </c>
      <c r="B1" s="25"/>
      <c r="C1" s="25"/>
      <c r="D1" s="25"/>
      <c r="E1" s="25"/>
      <c r="F1" s="25"/>
      <c r="G1" s="26"/>
    </row>
    <row r="2" spans="1:7" ht="14.45" customHeight="1" x14ac:dyDescent="0.2">
      <c r="A2" s="15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3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5342400</v>
      </c>
      <c r="C6" s="10">
        <f t="shared" ref="C6:G6" si="0">+C7+C10+C19+C23+C26+C31</f>
        <v>1114475.26</v>
      </c>
      <c r="D6" s="10">
        <f t="shared" si="0"/>
        <v>6456875.2599999998</v>
      </c>
      <c r="E6" s="10">
        <f t="shared" si="0"/>
        <v>3503441.6000000006</v>
      </c>
      <c r="F6" s="10">
        <f t="shared" si="0"/>
        <v>3503441.6000000006</v>
      </c>
      <c r="G6" s="10">
        <f t="shared" si="0"/>
        <v>2953433.66</v>
      </c>
    </row>
    <row r="7" spans="1:7" x14ac:dyDescent="0.2">
      <c r="A7" s="20" t="s">
        <v>11</v>
      </c>
      <c r="B7" s="11">
        <f>SUM(B8:B9)</f>
        <v>843393.87</v>
      </c>
      <c r="C7" s="11">
        <f>SUM(C8:C9)</f>
        <v>3849.12</v>
      </c>
      <c r="D7" s="11">
        <f t="shared" ref="D7:G7" si="1">SUM(D8:D9)</f>
        <v>847242.99</v>
      </c>
      <c r="E7" s="11">
        <f t="shared" si="1"/>
        <v>459637.43</v>
      </c>
      <c r="F7" s="11">
        <f t="shared" si="1"/>
        <v>459637.43</v>
      </c>
      <c r="G7" s="11">
        <f t="shared" si="1"/>
        <v>387605.56</v>
      </c>
    </row>
    <row r="8" spans="1:7" x14ac:dyDescent="0.2">
      <c r="A8" s="21" t="s">
        <v>12</v>
      </c>
      <c r="B8" s="12">
        <v>843393.87</v>
      </c>
      <c r="C8" s="12">
        <v>3849.12</v>
      </c>
      <c r="D8" s="12">
        <f>B8+C8</f>
        <v>847242.99</v>
      </c>
      <c r="E8" s="12">
        <v>459637.43</v>
      </c>
      <c r="F8" s="12">
        <v>459637.43</v>
      </c>
      <c r="G8" s="12">
        <f>D8-E8</f>
        <v>387605.56</v>
      </c>
    </row>
    <row r="9" spans="1:7" x14ac:dyDescent="0.2">
      <c r="A9" s="21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0" t="s">
        <v>14</v>
      </c>
      <c r="B10" s="11">
        <f>SUM(B11:B18)</f>
        <v>2502163.56</v>
      </c>
      <c r="C10" s="11">
        <f>SUM(C11:C18)</f>
        <v>568570.03</v>
      </c>
      <c r="D10" s="11">
        <f t="shared" ref="D10:G10" si="2">SUM(D11:D18)</f>
        <v>3070733.59</v>
      </c>
      <c r="E10" s="11">
        <f t="shared" si="2"/>
        <v>1656061.87</v>
      </c>
      <c r="F10" s="11">
        <f t="shared" si="2"/>
        <v>1656061.87</v>
      </c>
      <c r="G10" s="11">
        <f t="shared" si="2"/>
        <v>1414671.7199999997</v>
      </c>
    </row>
    <row r="11" spans="1:7" x14ac:dyDescent="0.2">
      <c r="A11" s="21" t="s">
        <v>15</v>
      </c>
      <c r="B11" s="12">
        <v>2502163.56</v>
      </c>
      <c r="C11" s="12">
        <v>568570.03</v>
      </c>
      <c r="D11" s="12">
        <f t="shared" ref="D11:D18" si="3">B11+C11</f>
        <v>3070733.59</v>
      </c>
      <c r="E11" s="12">
        <v>1656061.87</v>
      </c>
      <c r="F11" s="12">
        <v>1656061.87</v>
      </c>
      <c r="G11" s="12">
        <f t="shared" ref="G11:G18" si="4">D11-E11</f>
        <v>1414671.7199999997</v>
      </c>
    </row>
    <row r="12" spans="1:7" x14ac:dyDescent="0.2">
      <c r="A12" s="21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1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0" t="s">
        <v>23</v>
      </c>
      <c r="B19" s="11">
        <f>SUM(B20:B22)</f>
        <v>1996842.57</v>
      </c>
      <c r="C19" s="11">
        <f>SUM(C20:C22)</f>
        <v>542056.11</v>
      </c>
      <c r="D19" s="11">
        <f t="shared" ref="D19:G19" si="5">SUM(D20:D22)</f>
        <v>2538898.6800000002</v>
      </c>
      <c r="E19" s="11">
        <f t="shared" si="5"/>
        <v>1387742.3</v>
      </c>
      <c r="F19" s="11">
        <f t="shared" si="5"/>
        <v>1387742.3</v>
      </c>
      <c r="G19" s="11">
        <f t="shared" si="5"/>
        <v>1151156.3800000001</v>
      </c>
    </row>
    <row r="20" spans="1:7" x14ac:dyDescent="0.2">
      <c r="A20" s="21" t="s">
        <v>24</v>
      </c>
      <c r="B20" s="12">
        <v>1996842.57</v>
      </c>
      <c r="C20" s="12">
        <v>542056.11</v>
      </c>
      <c r="D20" s="12">
        <f t="shared" ref="D20:D22" si="6">B20+C20</f>
        <v>2538898.6800000002</v>
      </c>
      <c r="E20" s="12">
        <v>1387742.3</v>
      </c>
      <c r="F20" s="12">
        <v>1387742.3</v>
      </c>
      <c r="G20" s="12">
        <f t="shared" ref="G20:G22" si="7">D20-E20</f>
        <v>1151156.3800000001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0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0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0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27">
        <f t="shared" ref="B37:G37" si="17">+B6+B33+B34+B35</f>
        <v>5342400</v>
      </c>
      <c r="C37" s="27">
        <f t="shared" si="17"/>
        <v>1114475.26</v>
      </c>
      <c r="D37" s="27">
        <f t="shared" si="17"/>
        <v>6456875.2599999998</v>
      </c>
      <c r="E37" s="27">
        <f t="shared" si="17"/>
        <v>3503441.6000000006</v>
      </c>
      <c r="F37" s="27">
        <f t="shared" si="17"/>
        <v>3503441.6000000006</v>
      </c>
      <c r="G37" s="27">
        <f t="shared" si="17"/>
        <v>2953433.66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5" name="Rango1_2_2"/>
    <protectedRange sqref="A37" name="Rango1_1_2"/>
    <protectedRange sqref="B7:G35" name="Rango1_3_3"/>
    <protectedRange sqref="B6:G6" name="Rango1_2_2_2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2012-12-11T21:13:37Z</dcterms:created>
  <dcterms:modified xsi:type="dcterms:W3CDTF">2024-10-05T06:28:51Z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