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1DFC5E18-B91C-4783-B597-BC09F232028D}" xr6:coauthVersionLast="47" xr6:coauthVersionMax="47" xr10:uidLastSave="{00000000-0000-0000-0000-000000000000}"/>
  <bookViews>
    <workbookView xWindow="3510" yWindow="870" windowWidth="18885" windowHeight="1533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ESF!$A$1:$F$62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<sst xmlns="http://schemas.openxmlformats.org/spreadsheetml/2006/main" count="62" uniqueCount="61">
  <si>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</si>
  <si>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</si>
  <si>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</si>
  <si>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</si>
  <si>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</si>
  <si>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</si>
  <si>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</si>
  <si>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</si>
  <si>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</si>
  <si>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</si>
  <si>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</si>
  <si>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</si>
  <si>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</si>
  <si>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</si>
  <si>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</si>
  <si>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</si>
  <si>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</si>
  <si>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</si>
  <si>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</si>
  <si>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</si>
  <si>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</si>
  <si>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</si>
  <si>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</si>
  <si>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</si>
  <si>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</si>
  <si>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</si>
  <si>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</si>
  <si>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</si>
  <si>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</si>
  <si>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</si>
  <si>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</si>
  <si>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</si>
  <si>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</si>
  <si>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</si>
  <si>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</si>
  <si>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</si>
  <si>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</si>
  <si>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</si>
  <si>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</si>
  <si>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</si>
  <si>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</si>
  <si>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</si>
  <si>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</si>
  <si>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</si>
  <si>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</si>
  <si>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</si>
  <si>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</si>
  <si>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</si>
  <si>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</si>
  <si>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</si>
  <si>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</si>
  <si>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</si>
  <si>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</si>
  <si>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</si>
  <si>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</si>
  <si>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</si>
  <si>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</si>
  <si>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</si>
  <si>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</si>
  <si>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</si>
  <si>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Tierra Blanca,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</si>
</sst>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13" zoomScaleNormal="100" zoomScaleSheetLayoutView="100" workbookViewId="0">
      <selection activeCell="E36" sqref="E36"/>
    </sheetView>
  </sheetViews>
  <sheetFormatPr baseColWidth="10" defaultColWidth="12" defaultRowHeight="11.25" x14ac:dyDescent="0.2"/>
  <cols>
    <col min="1" max="1" width="56.83203125" style="1" customWidth="1"/>
    <col min="2" max="2" width="15.83203125" style="1" customWidth="1"/>
    <col min="3" max="3" width="15.83203125" style="4" customWidth="1"/>
    <col min="4" max="4" width="54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9971744.3100000005</v>
      </c>
      <c r="C5" s="18">
        <v>17124556.420000002</v>
      </c>
      <c r="D5" s="9" t="s">
        <v>36</v>
      </c>
      <c r="E5" s="18">
        <v>7283467.9699999997</v>
      </c>
      <c r="F5" s="21">
        <v>6861767.9000000004</v>
      </c>
    </row>
    <row r="6" spans="1:6" x14ac:dyDescent="0.2">
      <c r="A6" s="9" t="s">
        <v>23</v>
      </c>
      <c r="B6" s="18">
        <v>1480029.08</v>
      </c>
      <c r="C6" s="18">
        <v>1480029.08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3625861.42</v>
      </c>
      <c r="C7" s="18">
        <v>1174826.27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17550</v>
      </c>
      <c r="C9" s="18">
        <v>17550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15095184.810000001</v>
      </c>
      <c r="C13" s="20">
        <f>SUM(C5:C11)</f>
        <v>19796961.77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7283467.9699999997</v>
      </c>
      <c r="F14" s="25">
        <f>SUM(F5:F12)</f>
        <v>6861767.9000000004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18236.63</v>
      </c>
      <c r="C17" s="18">
        <v>18236.63</v>
      </c>
      <c r="D17" s="9" t="s">
        <v>9</v>
      </c>
      <c r="E17" s="18">
        <v>0</v>
      </c>
      <c r="F17" s="21">
        <v>0</v>
      </c>
    </row>
    <row r="18" spans="1:6" ht="22.5" x14ac:dyDescent="0.2">
      <c r="A18" s="9" t="s">
        <v>30</v>
      </c>
      <c r="B18" s="18">
        <v>356282198.88999999</v>
      </c>
      <c r="C18" s="18">
        <v>338849700.16000003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43713582.039999999</v>
      </c>
      <c r="C19" s="18">
        <v>39402921.890000001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397583.1</v>
      </c>
      <c r="C20" s="18">
        <v>387224.3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-19475229.920000002</v>
      </c>
      <c r="C21" s="18">
        <v>-14188442.27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13102459.02</v>
      </c>
      <c r="C22" s="18">
        <v>13102459.02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394038829.75999999</v>
      </c>
      <c r="C26" s="20">
        <f>SUM(C16:C24)</f>
        <v>377572099.73000002</v>
      </c>
      <c r="D26" s="12" t="s">
        <v>50</v>
      </c>
      <c r="E26" s="20">
        <f>SUM(E24+E14)</f>
        <v>7283467.9699999997</v>
      </c>
      <c r="F26" s="25">
        <f>SUM(F14+F24)</f>
        <v>6861767.9000000004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409134014.56999999</v>
      </c>
      <c r="C28" s="20">
        <f>C13+C26</f>
        <v>397369061.5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18704088.579999998</v>
      </c>
      <c r="F30" s="25">
        <f>SUM(F31:F33)</f>
        <v>18704088.579999998</v>
      </c>
    </row>
    <row r="31" spans="1:6" x14ac:dyDescent="0.2">
      <c r="A31" s="13"/>
      <c r="B31" s="14"/>
      <c r="C31" s="15"/>
      <c r="D31" s="9" t="s">
        <v>2</v>
      </c>
      <c r="E31" s="18">
        <v>18583052.469999999</v>
      </c>
      <c r="F31" s="21">
        <v>18583052.469999999</v>
      </c>
    </row>
    <row r="32" spans="1:6" x14ac:dyDescent="0.2">
      <c r="A32" s="13"/>
      <c r="B32" s="14"/>
      <c r="C32" s="15"/>
      <c r="D32" s="9" t="s">
        <v>13</v>
      </c>
      <c r="E32" s="18">
        <v>121036.11</v>
      </c>
      <c r="F32" s="21">
        <v>121036.11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383146458.01999998</v>
      </c>
      <c r="F35" s="25">
        <f>SUM(F36:F40)</f>
        <v>371803205.01999998</v>
      </c>
    </row>
    <row r="36" spans="1:6" x14ac:dyDescent="0.2">
      <c r="A36" s="13"/>
      <c r="B36" s="14"/>
      <c r="C36" s="15"/>
      <c r="D36" s="9" t="s">
        <v>46</v>
      </c>
      <c r="E36" s="18">
        <v>24334957.120000001</v>
      </c>
      <c r="F36" s="21">
        <v>-6608133.3099999996</v>
      </c>
    </row>
    <row r="37" spans="1:6" x14ac:dyDescent="0.2">
      <c r="A37" s="13"/>
      <c r="B37" s="14"/>
      <c r="C37" s="15"/>
      <c r="D37" s="9" t="s">
        <v>14</v>
      </c>
      <c r="E37" s="18">
        <v>358811500.89999998</v>
      </c>
      <c r="F37" s="21">
        <v>378411338.32999998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401850546.59999996</v>
      </c>
      <c r="F46" s="25">
        <f>SUM(F42+F35+F30)</f>
        <v>390507293.59999996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409134014.56999999</v>
      </c>
      <c r="F48" s="20">
        <f>F46+F26</f>
        <v>397369061.49999994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2" spans="1:6" ht="12.75" x14ac:dyDescent="0.2">
      <c r="A52" s="17"/>
    </row>
    <row r="54" spans="1:6" ht="15" customHeight="1" x14ac:dyDescent="0.2">
      <c r="A54" s="29"/>
      <c r="B54" s="29"/>
      <c r="C54" s="29"/>
      <c r="D54" s="29"/>
      <c r="E54" s="29"/>
      <c r="F54" s="29"/>
    </row>
    <row r="55" spans="1:6" ht="15" customHeight="1" x14ac:dyDescent="0.2">
      <c r="A55" s="29"/>
      <c r="B55" s="29"/>
      <c r="C55" s="29"/>
      <c r="D55" s="29"/>
      <c r="E55" s="29"/>
      <c r="F55" s="29"/>
    </row>
  </sheetData>
  <sheetProtection formatCells="0" formatColumns="0" formatRows="0" autoFilter="0"/>
  <mergeCells count="3">
    <mergeCell ref="A1:F1"/>
    <mergeCell ref="A54:F54"/>
    <mergeCell ref="A55:F55"/>
  </mergeCells>
  <printOptions horizontalCentered="1"/>
  <pageMargins left="0.25" right="0.25" top="0.75" bottom="0.75" header="0.3" footer="0.3"/>
  <pageSetup scale="7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2026-02-09T15:34:07Z</cp:lastPrinted>
  <dcterms:created xsi:type="dcterms:W3CDTF">2012-12-11T20:26:08Z</dcterms:created>
  <dcterms:modified xsi:type="dcterms:W3CDTF">2026-02-11T17:51:04Z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