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ADMON 21-24\CTA PUBLICA 2025\4TO TRIMESTRE\M40\"/>
    </mc:Choice>
  </mc:AlternateContent>
  <xr:revisionPtr revIDLastSave="0" documentId="13_ncr:1_{D3144273-8A19-4F54-A8F3-05D0EBB42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EAA!$A$1:$F$34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<sst xmlns="http://schemas.openxmlformats.org/spreadsheetml/2006/main" count="29" uniqueCount="29">
  <si>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</si>
  <si>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</si>
  <si>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</si>
  <si>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</si>
  <si>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</si>
  <si>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</si>
  <si>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</si>
  <si>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</si>
  <si>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</si>
  <si>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</si>
  <si>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</si>
  <si>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</si>
  <si>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</si>
  <si>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</si>
  <si>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</si>
  <si>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</si>
  <si>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</si>
  <si>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</si>
  <si>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</si>
  <si>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</si>
  <si>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</si>
  <si>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</si>
  <si>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</si>
  <si>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</si>
  <si>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</si>
  <si>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</si>
  <si>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Tierra Blanca, Guanajuato
Estado Analítico del Activo
Del 1 de Enero al 31 de Diciembre de 2025
(Cifras en Pesos)</t>
  </si>
  <si>
    <t xml:space="preserve">Lic. Rómulo García Cabrera                          C.P. Jorge Alejandro Ceballos Briones                                     C. Jorge Humberto Romero Gonzalez
</t>
  </si>
  <si>
    <t xml:space="preserve">        Presidente Municipal                                                Tesorero Municipal                                 Pdte. Com. de Hacienda Patrimonio y Cuenta Publica
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</si>
</sst>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zoomScaleNormal="100" workbookViewId="0">
      <selection activeCell="A26" sqref="A26:F2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397369061.5</v>
      </c>
      <c r="C3" s="8">
        <f t="shared" ref="C3:F3" si="0">C4+C12</f>
        <v>543852405.17999995</v>
      </c>
      <c r="D3" s="8">
        <f t="shared" si="0"/>
        <v>532087452.11000001</v>
      </c>
      <c r="E3" s="8">
        <f t="shared" si="0"/>
        <v>409134014.57000005</v>
      </c>
      <c r="F3" s="8">
        <f t="shared" si="0"/>
        <v>11764953.07000003</v>
      </c>
    </row>
    <row r="4" spans="1:6" x14ac:dyDescent="0.2">
      <c r="A4" s="5" t="s">
        <v>4</v>
      </c>
      <c r="B4" s="8">
        <f>SUM(B5:B11)</f>
        <v>19796961.77</v>
      </c>
      <c r="C4" s="8">
        <f>SUM(C5:C11)</f>
        <v>422280193.97999996</v>
      </c>
      <c r="D4" s="8">
        <f>SUM(D5:D11)</f>
        <v>426981970.94</v>
      </c>
      <c r="E4" s="8">
        <f>SUM(E5:E11)</f>
        <v>15095184.810000015</v>
      </c>
      <c r="F4" s="8">
        <f>SUM(F5:F11)</f>
        <v>-4701776.959999986</v>
      </c>
    </row>
    <row r="5" spans="1:6" x14ac:dyDescent="0.2">
      <c r="A5" s="6" t="s">
        <v>5</v>
      </c>
      <c r="B5" s="9">
        <v>17124556.420000002</v>
      </c>
      <c r="C5" s="9">
        <v>215085776.28</v>
      </c>
      <c r="D5" s="9">
        <v>222238588.38999999</v>
      </c>
      <c r="E5" s="9">
        <f>B5+C5-D5</f>
        <v>9971744.3100000024</v>
      </c>
      <c r="F5" s="9">
        <f t="shared" ref="F5:F11" si="1">E5-B5</f>
        <v>-7152812.1099999994</v>
      </c>
    </row>
    <row r="6" spans="1:6" x14ac:dyDescent="0.2">
      <c r="A6" s="6" t="s">
        <v>6</v>
      </c>
      <c r="B6" s="9">
        <v>1480029.08</v>
      </c>
      <c r="C6" s="9">
        <v>193538949.75999999</v>
      </c>
      <c r="D6" s="9">
        <v>193538949.75999999</v>
      </c>
      <c r="E6" s="9">
        <f t="shared" ref="E6:E11" si="2">B6+C6-D6</f>
        <v>1480029.0800000131</v>
      </c>
      <c r="F6" s="9">
        <f t="shared" si="1"/>
        <v>1.3038516044616699E-8</v>
      </c>
    </row>
    <row r="7" spans="1:6" x14ac:dyDescent="0.2">
      <c r="A7" s="6" t="s">
        <v>7</v>
      </c>
      <c r="B7" s="9">
        <v>1174826.27</v>
      </c>
      <c r="C7" s="9">
        <v>13655467.939999999</v>
      </c>
      <c r="D7" s="9">
        <v>11204432.789999999</v>
      </c>
      <c r="E7" s="9">
        <f t="shared" si="2"/>
        <v>3625861.42</v>
      </c>
      <c r="F7" s="9">
        <f t="shared" si="1"/>
        <v>2451035.15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17550</v>
      </c>
      <c r="C9" s="9">
        <v>0</v>
      </c>
      <c r="D9" s="9">
        <v>0</v>
      </c>
      <c r="E9" s="9">
        <f t="shared" si="2"/>
        <v>17550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377572099.73000002</v>
      </c>
      <c r="C12" s="8">
        <f>SUM(C13:C21)</f>
        <v>121572211.19999999</v>
      </c>
      <c r="D12" s="8">
        <f>SUM(D13:D21)</f>
        <v>105105481.17</v>
      </c>
      <c r="E12" s="8">
        <f>SUM(E13:E21)</f>
        <v>394038829.76000005</v>
      </c>
      <c r="F12" s="8">
        <f>SUM(F13:F21)</f>
        <v>16466730.030000016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18236.63</v>
      </c>
      <c r="C14" s="10">
        <v>0</v>
      </c>
      <c r="D14" s="10">
        <v>0</v>
      </c>
      <c r="E14" s="10">
        <f t="shared" ref="E14:E21" si="4">B14+C14-D14</f>
        <v>18236.63</v>
      </c>
      <c r="F14" s="10">
        <f t="shared" si="3"/>
        <v>0</v>
      </c>
    </row>
    <row r="15" spans="1:6" x14ac:dyDescent="0.2">
      <c r="A15" s="6" t="s">
        <v>13</v>
      </c>
      <c r="B15" s="10">
        <v>338849700.16000003</v>
      </c>
      <c r="C15" s="10">
        <v>112930173.3</v>
      </c>
      <c r="D15" s="10">
        <v>95497674.569999993</v>
      </c>
      <c r="E15" s="10">
        <f t="shared" si="4"/>
        <v>356282198.89000005</v>
      </c>
      <c r="F15" s="10">
        <f t="shared" si="3"/>
        <v>17432498.730000019</v>
      </c>
    </row>
    <row r="16" spans="1:6" x14ac:dyDescent="0.2">
      <c r="A16" s="6" t="s">
        <v>14</v>
      </c>
      <c r="B16" s="9">
        <v>39402921.890000001</v>
      </c>
      <c r="C16" s="9">
        <v>8621320.3000000007</v>
      </c>
      <c r="D16" s="9">
        <v>4310660.1500000004</v>
      </c>
      <c r="E16" s="9">
        <f t="shared" si="4"/>
        <v>43713582.039999999</v>
      </c>
      <c r="F16" s="9">
        <f t="shared" si="3"/>
        <v>4310660.1499999985</v>
      </c>
    </row>
    <row r="17" spans="1:6" x14ac:dyDescent="0.2">
      <c r="A17" s="6" t="s">
        <v>15</v>
      </c>
      <c r="B17" s="9">
        <v>387224.3</v>
      </c>
      <c r="C17" s="9">
        <v>20717.599999999999</v>
      </c>
      <c r="D17" s="9">
        <v>10358.799999999999</v>
      </c>
      <c r="E17" s="9">
        <f t="shared" si="4"/>
        <v>397583.1</v>
      </c>
      <c r="F17" s="9">
        <f t="shared" si="3"/>
        <v>10358.799999999988</v>
      </c>
    </row>
    <row r="18" spans="1:6" x14ac:dyDescent="0.2">
      <c r="A18" s="6" t="s">
        <v>16</v>
      </c>
      <c r="B18" s="9">
        <v>-14188442.27</v>
      </c>
      <c r="C18" s="9">
        <v>0</v>
      </c>
      <c r="D18" s="9">
        <v>5286787.6500000004</v>
      </c>
      <c r="E18" s="9">
        <f t="shared" si="4"/>
        <v>-19475229.920000002</v>
      </c>
      <c r="F18" s="9">
        <f t="shared" si="3"/>
        <v>-5286787.6500000022</v>
      </c>
    </row>
    <row r="19" spans="1:6" x14ac:dyDescent="0.2">
      <c r="A19" s="6" t="s">
        <v>17</v>
      </c>
      <c r="B19" s="9">
        <v>13102459.02</v>
      </c>
      <c r="C19" s="9">
        <v>0</v>
      </c>
      <c r="D19" s="9">
        <v>0</v>
      </c>
      <c r="E19" s="9">
        <f t="shared" si="4"/>
        <v>13102459.02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4" spans="1:6" ht="12.75" x14ac:dyDescent="0.2">
      <c r="A24" s="7"/>
    </row>
    <row r="26" spans="1:6" s="15" customFormat="1" ht="15" customHeight="1" x14ac:dyDescent="0.2">
      <c r="A26" s="14" t="s">
        <v>27</v>
      </c>
      <c r="B26" s="14"/>
      <c r="C26" s="14"/>
      <c r="D26" s="14"/>
      <c r="E26" s="14"/>
      <c r="F26" s="14"/>
    </row>
    <row r="27" spans="1:6" s="15" customFormat="1" ht="15" customHeight="1" x14ac:dyDescent="0.2">
      <c r="A27" s="14" t="s">
        <v>28</v>
      </c>
      <c r="B27" s="14"/>
      <c r="C27" s="14"/>
      <c r="D27" s="14"/>
      <c r="E27" s="14"/>
      <c r="F27" s="14"/>
    </row>
  </sheetData>
  <sheetProtection formatCells="0" formatColumns="0" formatRows="0" autoFilter="0"/>
  <mergeCells count="3">
    <mergeCell ref="A1:F1"/>
    <mergeCell ref="A26:F26"/>
    <mergeCell ref="A27:F2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ASUS</cp:lastModifiedBy>
  <cp:lastPrinted>2026-02-09T15:40:55Z</cp:lastPrinted>
  <dcterms:created xsi:type="dcterms:W3CDTF">2014-02-09T04:04:15Z</dcterms:created>
  <dcterms:modified xsi:type="dcterms:W3CDTF">2026-02-09T15:41:44Z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