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CUENTA PUBLICA ANUAL 2025\DATO ABIERTO\"/>
    </mc:Choice>
  </mc:AlternateContent>
  <xr:revisionPtr revIDLastSave="0" documentId="13_ncr:1_{20238E05-FF2D-41EC-8D77-DD19D8300C4A}" xr6:coauthVersionLast="47" xr6:coauthVersionMax="47" xr10:uidLastSave="{00000000-0000-0000-0000-000000000000}"/>
  <bookViews>
    <workbookView xWindow="-20460" yWindow="780" windowWidth="20460" windowHeight="1531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9" i="4" l="1"/>
  <c r="G16" i="4"/>
  <c r="G36" i="4"/>
  <c r="G35" i="4" s="1"/>
  <c r="D36" i="4"/>
  <c r="F35" i="4"/>
  <c r="F38" i="4" s="1"/>
  <c r="E35" i="4"/>
  <c r="E38" i="4" s="1"/>
  <c r="D35" i="4"/>
  <c r="D38" i="4" s="1"/>
  <c r="C35" i="4"/>
  <c r="B35" i="4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C38" i="4" s="1"/>
  <c r="B29" i="4"/>
  <c r="G27" i="4"/>
  <c r="D27" i="4"/>
  <c r="G26" i="4"/>
  <c r="D26" i="4"/>
  <c r="G25" i="4"/>
  <c r="D25" i="4"/>
  <c r="G24" i="4"/>
  <c r="G19" i="4" s="1"/>
  <c r="D24" i="4"/>
  <c r="D19" i="4" s="1"/>
  <c r="G23" i="4"/>
  <c r="D23" i="4"/>
  <c r="G22" i="4"/>
  <c r="D22" i="4"/>
  <c r="G21" i="4"/>
  <c r="D21" i="4"/>
  <c r="G20" i="4"/>
  <c r="D20" i="4"/>
  <c r="F19" i="4"/>
  <c r="E19" i="4"/>
  <c r="C19" i="4"/>
  <c r="B19" i="4"/>
  <c r="B38" i="4" s="1"/>
  <c r="F15" i="4"/>
  <c r="E15" i="4"/>
  <c r="D15" i="4"/>
  <c r="C15" i="4"/>
  <c r="B15" i="4"/>
  <c r="G13" i="4"/>
  <c r="G12" i="4"/>
  <c r="G11" i="4"/>
  <c r="G10" i="4"/>
  <c r="G9" i="4"/>
  <c r="G8" i="4"/>
  <c r="G7" i="4"/>
  <c r="G6" i="4"/>
  <c r="G5" i="4"/>
  <c r="G4" i="4"/>
  <c r="D13" i="4"/>
  <c r="D12" i="4"/>
  <c r="D11" i="4"/>
  <c r="D10" i="4"/>
  <c r="D9" i="4"/>
  <c r="D8" i="4"/>
  <c r="D7" i="4"/>
  <c r="D6" i="4"/>
  <c r="D5" i="4"/>
  <c r="D4" i="4"/>
  <c r="G38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<sst xmlns="http://schemas.openxmlformats.org/spreadsheetml/2006/main" count="50" uniqueCount="29">
  <si>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</si>
  <si>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</si>
  <si>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</si>
  <si>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</si>
  <si>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</si>
  <si>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</si>
  <si>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</si>
  <si>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</si>
  <si>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</si>
  <si>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</si>
  <si>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</si>
  <si>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</si>
  <si>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</si>
  <si>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</si>
  <si>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</si>
  <si>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</si>
  <si>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</si>
  <si>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</si>
  <si>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</si>
  <si>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</si>
  <si>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</si>
  <si>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</si>
  <si>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</si>
  <si>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Nombre del ente público
Estado Analítico de Ingresos
Del XXXX al XXXX
(Cifras en Pesos)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</si>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</sst>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11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3" zoomScaleNormal="100" workbookViewId="0">
      <selection activeCell="G32" sqref="G3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23</v>
      </c>
      <c r="B1" s="38"/>
      <c r="C1" s="38"/>
      <c r="D1" s="38"/>
      <c r="E1" s="38"/>
      <c r="F1" s="38"/>
      <c r="G1" s="39"/>
    </row>
    <row r="2" spans="1:7" s="3" customFormat="1" x14ac:dyDescent="0.2">
      <c r="A2" s="25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3" t="s">
        <v>24</v>
      </c>
      <c r="B3" s="4" t="s">
        <v>0</v>
      </c>
      <c r="C3" s="5" t="s">
        <v>27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6" t="s">
        <v>5</v>
      </c>
      <c r="B4" s="34">
        <v>1725570.49</v>
      </c>
      <c r="C4" s="34">
        <v>-258125.68</v>
      </c>
      <c r="D4" s="34">
        <f>B4+C4</f>
        <v>1467444.81</v>
      </c>
      <c r="E4" s="34">
        <v>1456271.1</v>
      </c>
      <c r="F4" s="34">
        <v>1456271.1</v>
      </c>
      <c r="G4" s="2">
        <f>F4-B4</f>
        <v>-269299.3899999999</v>
      </c>
    </row>
    <row r="5" spans="1:7" x14ac:dyDescent="0.2">
      <c r="A5" s="27" t="s">
        <v>6</v>
      </c>
      <c r="B5" s="35">
        <v>0</v>
      </c>
      <c r="C5" s="35">
        <v>0</v>
      </c>
      <c r="D5" s="35">
        <f t="shared" ref="D5:D13" si="0">B5+C5</f>
        <v>0</v>
      </c>
      <c r="E5" s="35">
        <v>0</v>
      </c>
      <c r="F5" s="35">
        <v>0</v>
      </c>
      <c r="G5" s="11">
        <f t="shared" ref="G5:G13" si="1">F5-B5</f>
        <v>0</v>
      </c>
    </row>
    <row r="6" spans="1:7" x14ac:dyDescent="0.2">
      <c r="A6" s="26" t="s">
        <v>7</v>
      </c>
      <c r="B6" s="35">
        <v>0</v>
      </c>
      <c r="C6" s="35">
        <v>0</v>
      </c>
      <c r="D6" s="35">
        <f t="shared" si="0"/>
        <v>0</v>
      </c>
      <c r="E6" s="35">
        <v>0</v>
      </c>
      <c r="F6" s="35">
        <v>0</v>
      </c>
      <c r="G6" s="11">
        <f t="shared" si="1"/>
        <v>0</v>
      </c>
    </row>
    <row r="7" spans="1:7" x14ac:dyDescent="0.2">
      <c r="A7" s="26" t="s">
        <v>8</v>
      </c>
      <c r="B7" s="35">
        <v>1064000</v>
      </c>
      <c r="C7" s="35">
        <v>1789644.31</v>
      </c>
      <c r="D7" s="35">
        <f t="shared" si="0"/>
        <v>2853644.31</v>
      </c>
      <c r="E7" s="35">
        <v>2853644.31</v>
      </c>
      <c r="F7" s="35">
        <v>2853644.31</v>
      </c>
      <c r="G7" s="11">
        <f t="shared" si="1"/>
        <v>1789644.31</v>
      </c>
    </row>
    <row r="8" spans="1:7" x14ac:dyDescent="0.2">
      <c r="A8" s="28" t="s">
        <v>9</v>
      </c>
      <c r="B8" s="35">
        <v>96000</v>
      </c>
      <c r="C8" s="35">
        <v>29357.47</v>
      </c>
      <c r="D8" s="35">
        <f t="shared" si="0"/>
        <v>125357.47</v>
      </c>
      <c r="E8" s="35">
        <v>126257.59</v>
      </c>
      <c r="F8" s="35">
        <v>126257.59</v>
      </c>
      <c r="G8" s="11">
        <f t="shared" si="1"/>
        <v>30257.589999999997</v>
      </c>
    </row>
    <row r="9" spans="1:7" x14ac:dyDescent="0.2">
      <c r="A9" s="27" t="s">
        <v>10</v>
      </c>
      <c r="B9" s="35">
        <v>130000</v>
      </c>
      <c r="C9" s="35">
        <v>240048.05</v>
      </c>
      <c r="D9" s="35">
        <f t="shared" si="0"/>
        <v>370048.05</v>
      </c>
      <c r="E9" s="35">
        <v>463619.79</v>
      </c>
      <c r="F9" s="35">
        <v>463619.79</v>
      </c>
      <c r="G9" s="11">
        <f t="shared" si="1"/>
        <v>333619.78999999998</v>
      </c>
    </row>
    <row r="10" spans="1:7" x14ac:dyDescent="0.2">
      <c r="A10" s="26" t="s">
        <v>11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11">
        <f t="shared" si="1"/>
        <v>0</v>
      </c>
    </row>
    <row r="11" spans="1:7" ht="22.5" x14ac:dyDescent="0.2">
      <c r="A11" s="26" t="s">
        <v>18</v>
      </c>
      <c r="B11" s="35">
        <v>108071223.12</v>
      </c>
      <c r="C11" s="35">
        <v>24133019.969999999</v>
      </c>
      <c r="D11" s="35">
        <f t="shared" si="0"/>
        <v>132204243.09</v>
      </c>
      <c r="E11" s="35">
        <v>129451342.94</v>
      </c>
      <c r="F11" s="35">
        <v>129451342.94</v>
      </c>
      <c r="G11" s="11">
        <f t="shared" si="1"/>
        <v>21380119.819999993</v>
      </c>
    </row>
    <row r="12" spans="1:7" ht="22.5" x14ac:dyDescent="0.2">
      <c r="A12" s="26" t="s">
        <v>12</v>
      </c>
      <c r="B12" s="35">
        <v>0</v>
      </c>
      <c r="C12" s="35">
        <v>12366794.789999999</v>
      </c>
      <c r="D12" s="35">
        <f t="shared" si="0"/>
        <v>12366794.789999999</v>
      </c>
      <c r="E12" s="35">
        <v>10702214</v>
      </c>
      <c r="F12" s="35">
        <v>10702214</v>
      </c>
      <c r="G12" s="11">
        <f t="shared" si="1"/>
        <v>10702214</v>
      </c>
    </row>
    <row r="13" spans="1:7" x14ac:dyDescent="0.2">
      <c r="A13" s="26" t="s">
        <v>13</v>
      </c>
      <c r="B13" s="35">
        <v>0</v>
      </c>
      <c r="C13" s="35">
        <v>0</v>
      </c>
      <c r="D13" s="35">
        <f t="shared" si="0"/>
        <v>0</v>
      </c>
      <c r="E13" s="35">
        <v>0</v>
      </c>
      <c r="F13" s="35">
        <v>0</v>
      </c>
      <c r="G13" s="11">
        <f t="shared" si="1"/>
        <v>0</v>
      </c>
    </row>
    <row r="14" spans="1:7" x14ac:dyDescent="0.2">
      <c r="B14" s="36"/>
      <c r="C14" s="36"/>
      <c r="D14" s="36"/>
      <c r="E14" s="36"/>
      <c r="F14" s="36"/>
      <c r="G14" s="8"/>
    </row>
    <row r="15" spans="1:7" x14ac:dyDescent="0.2">
      <c r="A15" s="7" t="s">
        <v>14</v>
      </c>
      <c r="B15" s="31">
        <f>SUM(B4:B13)</f>
        <v>111086793.61</v>
      </c>
      <c r="C15" s="31">
        <f t="shared" ref="C15:F15" si="2">SUM(C4:C13)</f>
        <v>38300738.909999996</v>
      </c>
      <c r="D15" s="31">
        <f t="shared" si="2"/>
        <v>149387532.51999998</v>
      </c>
      <c r="E15" s="31">
        <f t="shared" si="2"/>
        <v>145053349.72999999</v>
      </c>
      <c r="F15" s="20">
        <f t="shared" si="2"/>
        <v>145053349.72999999</v>
      </c>
      <c r="G15" s="45">
        <v>33966556.11999999</v>
      </c>
    </row>
    <row r="16" spans="1:7" x14ac:dyDescent="0.2">
      <c r="A16" s="15"/>
      <c r="B16" s="16"/>
      <c r="C16" s="16"/>
      <c r="D16" s="19"/>
      <c r="E16" s="17" t="s">
        <v>28</v>
      </c>
      <c r="F16" s="20"/>
      <c r="G16" s="32">
        <f>SUM(G4:G13)</f>
        <v>33966556.11999999</v>
      </c>
    </row>
    <row r="17" spans="1:7" ht="10.5" customHeight="1" x14ac:dyDescent="0.2">
      <c r="A17" s="24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0" t="s">
        <v>24</v>
      </c>
      <c r="B18" s="4" t="s">
        <v>0</v>
      </c>
      <c r="C18" s="5" t="s">
        <v>27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2" t="s">
        <v>15</v>
      </c>
      <c r="B19" s="12">
        <f t="shared" ref="B19:G19" si="3">SUM(B20+B21+B22+B23+B24+B25+B26+B27)</f>
        <v>111086793.61</v>
      </c>
      <c r="C19" s="12">
        <f t="shared" si="3"/>
        <v>38300738.909999996</v>
      </c>
      <c r="D19" s="12">
        <f t="shared" si="3"/>
        <v>149387532.51999998</v>
      </c>
      <c r="E19" s="12">
        <f t="shared" si="3"/>
        <v>145053349.72999999</v>
      </c>
      <c r="F19" s="12">
        <f t="shared" si="3"/>
        <v>145053349.72999999</v>
      </c>
      <c r="G19" s="12">
        <f t="shared" si="3"/>
        <v>33966556.11999999</v>
      </c>
    </row>
    <row r="20" spans="1:7" x14ac:dyDescent="0.2">
      <c r="A20" s="28" t="s">
        <v>5</v>
      </c>
      <c r="B20" s="13">
        <v>1725570.49</v>
      </c>
      <c r="C20" s="13">
        <v>-258125.68</v>
      </c>
      <c r="D20" s="13">
        <f t="shared" ref="D20:D27" si="4">B20+C20</f>
        <v>1467444.81</v>
      </c>
      <c r="E20" s="13">
        <v>1456271.1</v>
      </c>
      <c r="F20" s="13">
        <v>1456271.1</v>
      </c>
      <c r="G20" s="13">
        <f t="shared" ref="G20:G27" si="5">F20-B20</f>
        <v>-269299.3899999999</v>
      </c>
    </row>
    <row r="21" spans="1:7" x14ac:dyDescent="0.2">
      <c r="A21" s="28" t="s">
        <v>6</v>
      </c>
      <c r="B21" s="13">
        <v>0</v>
      </c>
      <c r="C21" s="13">
        <v>0</v>
      </c>
      <c r="D21" s="13">
        <f t="shared" si="4"/>
        <v>0</v>
      </c>
      <c r="E21" s="13">
        <v>0</v>
      </c>
      <c r="F21" s="13">
        <v>0</v>
      </c>
      <c r="G21" s="13">
        <f t="shared" si="5"/>
        <v>0</v>
      </c>
    </row>
    <row r="22" spans="1:7" x14ac:dyDescent="0.2">
      <c r="A22" s="28" t="s">
        <v>7</v>
      </c>
      <c r="B22" s="13">
        <v>0</v>
      </c>
      <c r="C22" s="13">
        <v>0</v>
      </c>
      <c r="D22" s="13">
        <f t="shared" si="4"/>
        <v>0</v>
      </c>
      <c r="E22" s="13">
        <v>0</v>
      </c>
      <c r="F22" s="13">
        <v>0</v>
      </c>
      <c r="G22" s="13">
        <f t="shared" si="5"/>
        <v>0</v>
      </c>
    </row>
    <row r="23" spans="1:7" x14ac:dyDescent="0.2">
      <c r="A23" s="28" t="s">
        <v>8</v>
      </c>
      <c r="B23" s="13">
        <v>1064000</v>
      </c>
      <c r="C23" s="13">
        <v>1789644.31</v>
      </c>
      <c r="D23" s="13">
        <f t="shared" si="4"/>
        <v>2853644.31</v>
      </c>
      <c r="E23" s="13">
        <v>2853644.31</v>
      </c>
      <c r="F23" s="13">
        <v>2853644.31</v>
      </c>
      <c r="G23" s="13">
        <f t="shared" si="5"/>
        <v>1789644.31</v>
      </c>
    </row>
    <row r="24" spans="1:7" x14ac:dyDescent="0.2">
      <c r="A24" s="28" t="s">
        <v>16</v>
      </c>
      <c r="B24" s="13">
        <v>96000</v>
      </c>
      <c r="C24" s="13">
        <v>29357.47</v>
      </c>
      <c r="D24" s="13">
        <f t="shared" si="4"/>
        <v>125357.47</v>
      </c>
      <c r="E24" s="13">
        <v>126257.59</v>
      </c>
      <c r="F24" s="13">
        <v>126257.59</v>
      </c>
      <c r="G24" s="13">
        <f t="shared" si="5"/>
        <v>30257.589999999997</v>
      </c>
    </row>
    <row r="25" spans="1:7" x14ac:dyDescent="0.2">
      <c r="A25" s="28" t="s">
        <v>17</v>
      </c>
      <c r="B25" s="13">
        <v>130000</v>
      </c>
      <c r="C25" s="13">
        <v>240048.05</v>
      </c>
      <c r="D25" s="13">
        <f t="shared" si="4"/>
        <v>370048.05</v>
      </c>
      <c r="E25" s="13">
        <v>463619.79</v>
      </c>
      <c r="F25" s="13">
        <v>463619.79</v>
      </c>
      <c r="G25" s="13">
        <f t="shared" si="5"/>
        <v>333619.78999999998</v>
      </c>
    </row>
    <row r="26" spans="1:7" ht="22.5" x14ac:dyDescent="0.2">
      <c r="A26" s="28" t="s">
        <v>18</v>
      </c>
      <c r="B26" s="13">
        <v>108071223.12</v>
      </c>
      <c r="C26" s="13">
        <v>24133019.969999999</v>
      </c>
      <c r="D26" s="13">
        <f t="shared" si="4"/>
        <v>132204243.09</v>
      </c>
      <c r="E26" s="13">
        <v>129451342.94</v>
      </c>
      <c r="F26" s="13">
        <v>129451342.94</v>
      </c>
      <c r="G26" s="13">
        <f t="shared" si="5"/>
        <v>21380119.819999993</v>
      </c>
    </row>
    <row r="27" spans="1:7" ht="22.5" x14ac:dyDescent="0.2">
      <c r="A27" s="28" t="s">
        <v>12</v>
      </c>
      <c r="B27" s="13">
        <v>0</v>
      </c>
      <c r="C27" s="13">
        <v>12366794.789999999</v>
      </c>
      <c r="D27" s="13">
        <f t="shared" si="4"/>
        <v>12366794.789999999</v>
      </c>
      <c r="E27" s="13">
        <v>10702214</v>
      </c>
      <c r="F27" s="13">
        <v>10702214</v>
      </c>
      <c r="G27" s="13">
        <f t="shared" si="5"/>
        <v>10702214</v>
      </c>
    </row>
    <row r="28" spans="1:7" x14ac:dyDescent="0.2">
      <c r="A28" s="28"/>
      <c r="B28" s="13"/>
      <c r="C28" s="13"/>
      <c r="D28" s="13"/>
      <c r="E28" s="13"/>
      <c r="F28" s="13"/>
      <c r="G28" s="13"/>
    </row>
    <row r="29" spans="1:7" ht="33.75" x14ac:dyDescent="0.2">
      <c r="A29" s="29" t="s">
        <v>21</v>
      </c>
      <c r="B29" s="14">
        <f t="shared" ref="B29:G29" si="6">SUM(B30:B33)</f>
        <v>0</v>
      </c>
      <c r="C29" s="14">
        <f t="shared" si="6"/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4">
        <f t="shared" si="6"/>
        <v>0</v>
      </c>
    </row>
    <row r="30" spans="1:7" x14ac:dyDescent="0.2">
      <c r="A30" s="28" t="s">
        <v>6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F30-B30</f>
        <v>0</v>
      </c>
    </row>
    <row r="31" spans="1:7" x14ac:dyDescent="0.2">
      <c r="A31" s="28" t="s">
        <v>9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 t="shared" ref="G31:G33" si="7">F31-B31</f>
        <v>0</v>
      </c>
    </row>
    <row r="32" spans="1:7" ht="22.5" x14ac:dyDescent="0.2">
      <c r="A32" s="28" t="s">
        <v>19</v>
      </c>
      <c r="B32" s="13">
        <v>0</v>
      </c>
      <c r="C32" s="13">
        <v>0</v>
      </c>
      <c r="D32" s="13">
        <f>B32+C32</f>
        <v>0</v>
      </c>
      <c r="E32" s="13">
        <v>0</v>
      </c>
      <c r="F32" s="13">
        <v>0</v>
      </c>
      <c r="G32" s="13">
        <f t="shared" si="7"/>
        <v>0</v>
      </c>
    </row>
    <row r="33" spans="1:7" ht="22.5" x14ac:dyDescent="0.2">
      <c r="A33" s="28" t="s">
        <v>12</v>
      </c>
      <c r="B33" s="13">
        <v>0</v>
      </c>
      <c r="C33" s="13">
        <v>0</v>
      </c>
      <c r="D33" s="13">
        <f>B33+C33</f>
        <v>0</v>
      </c>
      <c r="E33" s="13">
        <v>0</v>
      </c>
      <c r="F33" s="13">
        <v>0</v>
      </c>
      <c r="G33" s="13">
        <f t="shared" si="7"/>
        <v>0</v>
      </c>
    </row>
    <row r="34" spans="1:7" x14ac:dyDescent="0.2">
      <c r="A34" s="9"/>
      <c r="B34" s="13"/>
      <c r="C34" s="13"/>
      <c r="D34" s="13"/>
      <c r="E34" s="13"/>
      <c r="F34" s="13"/>
      <c r="G34" s="13"/>
    </row>
    <row r="35" spans="1:7" x14ac:dyDescent="0.2">
      <c r="A35" s="23" t="s">
        <v>13</v>
      </c>
      <c r="B35" s="14">
        <f t="shared" ref="B35:G35" si="8">SUM(B36)</f>
        <v>0</v>
      </c>
      <c r="C35" s="14">
        <f t="shared" si="8"/>
        <v>0</v>
      </c>
      <c r="D35" s="14">
        <f t="shared" si="8"/>
        <v>0</v>
      </c>
      <c r="E35" s="14">
        <f t="shared" si="8"/>
        <v>0</v>
      </c>
      <c r="F35" s="14">
        <f t="shared" si="8"/>
        <v>0</v>
      </c>
      <c r="G35" s="14">
        <f t="shared" si="8"/>
        <v>0</v>
      </c>
    </row>
    <row r="36" spans="1:7" x14ac:dyDescent="0.2">
      <c r="A36" s="28" t="s">
        <v>13</v>
      </c>
      <c r="B36" s="13">
        <v>0</v>
      </c>
      <c r="C36" s="13">
        <v>0</v>
      </c>
      <c r="D36" s="13">
        <f>B36+C36</f>
        <v>0</v>
      </c>
      <c r="E36" s="13">
        <v>0</v>
      </c>
      <c r="F36" s="13">
        <v>0</v>
      </c>
      <c r="G36" s="13">
        <f>F36-B36</f>
        <v>0</v>
      </c>
    </row>
    <row r="37" spans="1:7" x14ac:dyDescent="0.2">
      <c r="A37" s="28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1">
        <f>SUM(B35+B29+B19)</f>
        <v>111086793.61</v>
      </c>
      <c r="C38" s="31">
        <f t="shared" ref="C38:G38" si="9">SUM(C35+C29+C19)</f>
        <v>38300738.909999996</v>
      </c>
      <c r="D38" s="31">
        <f t="shared" si="9"/>
        <v>149387532.51999998</v>
      </c>
      <c r="E38" s="31">
        <f t="shared" si="9"/>
        <v>145053349.72999999</v>
      </c>
      <c r="F38" s="31">
        <f t="shared" si="9"/>
        <v>145053349.72999999</v>
      </c>
      <c r="G38" s="45">
        <f t="shared" si="9"/>
        <v>33966556.11999999</v>
      </c>
    </row>
    <row r="39" spans="1:7" x14ac:dyDescent="0.2">
      <c r="A39" s="15"/>
      <c r="B39" s="16"/>
      <c r="C39" s="16"/>
      <c r="D39" s="16"/>
      <c r="E39" s="17" t="s">
        <v>28</v>
      </c>
      <c r="F39" s="18"/>
      <c r="G39" s="32">
        <f>SUM(G20:G36)</f>
        <v>33966556.11999999</v>
      </c>
    </row>
    <row r="41" spans="1:7" x14ac:dyDescent="0.2">
      <c r="A41" s="21" t="s">
        <v>25</v>
      </c>
    </row>
    <row r="42" spans="1:7" x14ac:dyDescent="0.2">
      <c r="A42" s="21" t="s">
        <v>20</v>
      </c>
    </row>
    <row r="43" spans="1:7" x14ac:dyDescent="0.2">
      <c r="A43" s="21" t="s">
        <v>26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Lenovo</cp:lastModifiedBy>
  <cp:revision/>
  <dcterms:created xsi:type="dcterms:W3CDTF">2012-12-11T20:48:19Z</dcterms:created>
  <dcterms:modified xsi:type="dcterms:W3CDTF">2026-03-02T22:34:05Z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