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D8246D2B-0BFB-4DD9-95CF-F058D1175B9A}" xr6:coauthVersionLast="47" xr6:coauthVersionMax="47" xr10:uidLastSave="{00000000-0000-0000-0000-000000000000}"/>
  <bookViews>
    <workbookView xWindow="780" yWindow="780" windowWidth="18885" windowHeight="1533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<sst xmlns="http://schemas.openxmlformats.org/spreadsheetml/2006/main" count="64" uniqueCount="64">
  <si>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</si>
  <si>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</si>
  <si>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</si>
  <si>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</si>
  <si>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</si>
  <si>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</si>
  <si>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</si>
  <si>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</si>
  <si>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</si>
  <si>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</si>
  <si>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</si>
  <si>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</si>
  <si>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</si>
  <si>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</si>
  <si>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</si>
  <si>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</si>
  <si>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</si>
  <si>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</si>
  <si>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</si>
  <si>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</si>
  <si>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</si>
  <si>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</si>
  <si>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</si>
  <si>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</si>
  <si>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</si>
  <si>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</si>
  <si>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</si>
  <si>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</si>
  <si>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</si>
  <si>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</si>
  <si>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</si>
  <si>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</si>
  <si>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</si>
  <si>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</si>
  <si>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</si>
  <si>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</si>
  <si>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</si>
  <si>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</si>
  <si>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</si>
  <si>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</si>
  <si>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</si>
  <si>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</si>
  <si>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</si>
  <si>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</si>
  <si>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</si>
  <si>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</si>
  <si>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</si>
  <si>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</si>
  <si>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</si>
  <si>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</si>
  <si>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</si>
  <si>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</si>
  <si>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</si>
  <si>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</si>
  <si>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</si>
  <si>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</si>
  <si>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</si>
  <si>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</si>
  <si>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</si>
  <si>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</si>
  <si>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</si>
  <si>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</si>
  <si>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</si>
  <si>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Tierra Blanca,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</si>
</sst>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tabSelected="1" topLeftCell="A7" zoomScaleNormal="100" zoomScaleSheetLayoutView="90" workbookViewId="0">
      <selection activeCell="A40" sqref="A40:G4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0" t="s">
        <v>63</v>
      </c>
      <c r="B1" s="20"/>
      <c r="C1" s="20"/>
      <c r="D1" s="20"/>
      <c r="E1" s="20"/>
      <c r="F1" s="20"/>
      <c r="G1" s="23"/>
    </row>
    <row r="2" spans="1:8" ht="15" customHeight="1" x14ac:dyDescent="0.2">
      <c r="A2" s="24" t="s">
        <v>59</v>
      </c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2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111086793.61</v>
      </c>
      <c r="C5" s="15">
        <f t="shared" ref="C5:G5" si="0">+C6+C9+C18+C22+C25+C30</f>
        <v>47117311.989999995</v>
      </c>
      <c r="D5" s="15">
        <f t="shared" si="0"/>
        <v>158204105.59999999</v>
      </c>
      <c r="E5" s="15">
        <f t="shared" si="0"/>
        <v>150285741.43000001</v>
      </c>
      <c r="F5" s="15">
        <f t="shared" si="0"/>
        <v>147299264.17000002</v>
      </c>
      <c r="G5" s="15">
        <f t="shared" si="0"/>
        <v>7918364.1699999943</v>
      </c>
    </row>
    <row r="6" spans="1:8" x14ac:dyDescent="0.2">
      <c r="A6" s="8" t="s">
        <v>0</v>
      </c>
      <c r="B6" s="16">
        <f>SUM(B7:B8)</f>
        <v>0</v>
      </c>
      <c r="C6" s="16">
        <f>SUM(C7:C8)</f>
        <v>76956.399999999994</v>
      </c>
      <c r="D6" s="16">
        <f t="shared" ref="D6:G6" si="1">SUM(D7:D8)</f>
        <v>76956.399999999994</v>
      </c>
      <c r="E6" s="16">
        <f t="shared" si="1"/>
        <v>76956.399999999994</v>
      </c>
      <c r="F6" s="16">
        <f t="shared" si="1"/>
        <v>76956.399999999994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76956.399999999994</v>
      </c>
      <c r="D8" s="17">
        <f>B8+C8</f>
        <v>76956.399999999994</v>
      </c>
      <c r="E8" s="17">
        <v>76956.399999999994</v>
      </c>
      <c r="F8" s="17">
        <v>76956.399999999994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109998442.88</v>
      </c>
      <c r="C9" s="16">
        <f>SUM(C10:C17)</f>
        <v>47177501.039999999</v>
      </c>
      <c r="D9" s="16">
        <f t="shared" ref="D9:G9" si="2">SUM(D10:D17)</f>
        <v>157175943.91999999</v>
      </c>
      <c r="E9" s="16">
        <f t="shared" si="2"/>
        <v>149257579.75</v>
      </c>
      <c r="F9" s="16">
        <f t="shared" si="2"/>
        <v>146271102.49000001</v>
      </c>
      <c r="G9" s="16">
        <f t="shared" si="2"/>
        <v>7918364.1699999943</v>
      </c>
      <c r="H9" s="7">
        <v>0</v>
      </c>
    </row>
    <row r="10" spans="1:8" x14ac:dyDescent="0.2">
      <c r="A10" s="9" t="s">
        <v>4</v>
      </c>
      <c r="B10" s="17">
        <v>81418501.959999993</v>
      </c>
      <c r="C10" s="17">
        <v>25735453.359999999</v>
      </c>
      <c r="D10" s="17">
        <f t="shared" ref="D10:D17" si="3">B10+C10</f>
        <v>107153955.31999999</v>
      </c>
      <c r="E10" s="17">
        <v>106428526.92</v>
      </c>
      <c r="F10" s="17">
        <v>106190493.43000001</v>
      </c>
      <c r="G10" s="17">
        <f t="shared" ref="G10:G17" si="4">D10-E10</f>
        <v>725428.39999999106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286520.57</v>
      </c>
      <c r="C12" s="17">
        <v>-40687.57</v>
      </c>
      <c r="D12" s="17">
        <f t="shared" si="3"/>
        <v>245833</v>
      </c>
      <c r="E12" s="17">
        <v>245833</v>
      </c>
      <c r="F12" s="17">
        <v>245833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28293420.350000001</v>
      </c>
      <c r="C17" s="17">
        <v>21482735.25</v>
      </c>
      <c r="D17" s="17">
        <f t="shared" si="3"/>
        <v>49776155.600000001</v>
      </c>
      <c r="E17" s="17">
        <v>42583219.829999998</v>
      </c>
      <c r="F17" s="17">
        <v>39834776.060000002</v>
      </c>
      <c r="G17" s="17">
        <f t="shared" si="4"/>
        <v>7192935.7700000033</v>
      </c>
      <c r="H17" s="7" t="s">
        <v>43</v>
      </c>
    </row>
    <row r="18" spans="1:8" x14ac:dyDescent="0.2">
      <c r="A18" s="8" t="s">
        <v>12</v>
      </c>
      <c r="B18" s="16">
        <f>SUM(B19:B21)</f>
        <v>1088350.73</v>
      </c>
      <c r="C18" s="16">
        <f>SUM(C19:C21)</f>
        <v>-137145.45000000001</v>
      </c>
      <c r="D18" s="16">
        <f t="shared" ref="D18:G18" si="5">SUM(D19:D21)</f>
        <v>951205.28</v>
      </c>
      <c r="E18" s="16">
        <f t="shared" si="5"/>
        <v>951205.28</v>
      </c>
      <c r="F18" s="16">
        <f t="shared" si="5"/>
        <v>951205.28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1088350.73</v>
      </c>
      <c r="C20" s="17">
        <v>-137145.45000000001</v>
      </c>
      <c r="D20" s="17">
        <f t="shared" si="6"/>
        <v>951205.28</v>
      </c>
      <c r="E20" s="17">
        <v>951205.28</v>
      </c>
      <c r="F20" s="17">
        <v>951205.28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111086793.61</v>
      </c>
      <c r="C36" s="18">
        <f t="shared" si="17"/>
        <v>47117311.989999995</v>
      </c>
      <c r="D36" s="18">
        <f t="shared" si="17"/>
        <v>158204105.59999999</v>
      </c>
      <c r="E36" s="18">
        <f t="shared" si="17"/>
        <v>150285741.43000001</v>
      </c>
      <c r="F36" s="18">
        <f t="shared" si="17"/>
        <v>147299264.17000002</v>
      </c>
      <c r="G36" s="18">
        <f t="shared" si="17"/>
        <v>7918364.1699999943</v>
      </c>
    </row>
    <row r="38" spans="1:8" x14ac:dyDescent="0.2">
      <c r="A38" s="11" t="s">
        <v>57</v>
      </c>
    </row>
    <row r="40" spans="1:8" ht="17.25" customHeight="1" x14ac:dyDescent="0.2">
      <c r="A40" s="19"/>
      <c r="B40" s="19"/>
      <c r="C40" s="19"/>
      <c r="D40" s="19"/>
      <c r="E40" s="19"/>
      <c r="F40" s="19"/>
      <c r="G40" s="19"/>
    </row>
    <row r="41" spans="1:8" ht="17.25" customHeight="1" x14ac:dyDescent="0.2">
      <c r="A41" s="19"/>
      <c r="B41" s="19"/>
      <c r="C41" s="19"/>
      <c r="D41" s="19"/>
      <c r="E41" s="19"/>
      <c r="F41" s="19"/>
      <c r="G41" s="19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A41:G41"/>
    <mergeCell ref="B2:F2"/>
    <mergeCell ref="G2:G3"/>
    <mergeCell ref="A1:G1"/>
    <mergeCell ref="A2:A3"/>
    <mergeCell ref="A40:G40"/>
  </mergeCells>
  <pageMargins left="0.25" right="0.25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2026-02-09T16:20:34Z</cp:lastPrinted>
  <dcterms:created xsi:type="dcterms:W3CDTF">2012-12-11T21:13:37Z</dcterms:created>
  <dcterms:modified xsi:type="dcterms:W3CDTF">2026-02-11T18:16:26Z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